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tmp" ContentType="image/png"/>
  <Default Extension="wdp" ContentType="image/vnd.ms-photo"/>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siemensnam-my.sharepoint.com/personal/francine_hexberg_siemens_com/Documents/Documents/My Documents/Bus. Development/Intelligence Portal/Portal Pics/Docs &amp; Media/Home/"/>
    </mc:Choice>
  </mc:AlternateContent>
  <xr:revisionPtr revIDLastSave="0" documentId="8_{09A3ACCE-AC83-4800-AE81-D3536CAD3DC6}" xr6:coauthVersionLast="47" xr6:coauthVersionMax="47" xr10:uidLastSave="{00000000-0000-0000-0000-000000000000}"/>
  <bookViews>
    <workbookView xWindow="-120" yWindow="-120" windowWidth="29040" windowHeight="17520" xr2:uid="{4319D004-D701-409D-9832-F5661EACFBA6}"/>
  </bookViews>
  <sheets>
    <sheet name="Agenda" sheetId="1" r:id="rId1"/>
    <sheet name="Tips " sheetId="4" r:id="rId2"/>
    <sheet name="Data editing" sheetId="8" r:id="rId3"/>
    <sheet name="Tables" sheetId="2" r:id="rId4"/>
    <sheet name="Functions" sheetId="3" r:id="rId5"/>
    <sheet name="Sharing" sheetId="9" r:id="rId6"/>
    <sheet name="Backlog info" sheetId="6" r:id="rId7"/>
  </sheets>
  <definedNames>
    <definedName name="_xlnm._FilterDatabase" localSheetId="1" hidden="1">'Tips '!$B$4:$G$23</definedName>
    <definedName name="Slicer_Location">#N/A</definedName>
    <definedName name="valHighlight">IFERROR(IF(#REF!="Yes", TRUE, FALSE),FALSE)</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8"/>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3" l="1"/>
  <c r="J7" i="3"/>
  <c r="J8" i="3"/>
  <c r="J5" i="3"/>
  <c r="G27" i="3"/>
  <c r="G5" i="3"/>
  <c r="G6" i="3"/>
  <c r="G7" i="3"/>
  <c r="G8" i="3"/>
  <c r="G9" i="3"/>
  <c r="G10" i="3"/>
  <c r="G11" i="3"/>
  <c r="G12" i="3"/>
  <c r="G13" i="3"/>
  <c r="G14" i="3"/>
  <c r="G15" i="3"/>
  <c r="G16" i="3"/>
  <c r="G17" i="3"/>
  <c r="G18" i="3"/>
  <c r="G19" i="3"/>
  <c r="G20" i="3"/>
  <c r="G21" i="3"/>
  <c r="G22" i="3"/>
  <c r="G23" i="3"/>
  <c r="G24" i="3"/>
  <c r="G25" i="3"/>
  <c r="G26" i="3"/>
  <c r="F5" i="3"/>
  <c r="C27" i="2"/>
  <c r="E27" i="2"/>
  <c r="G5" i="2"/>
  <c r="G6" i="2"/>
  <c r="G7" i="2"/>
  <c r="G8" i="2"/>
  <c r="G9" i="2"/>
  <c r="G10" i="2"/>
  <c r="G11" i="2"/>
  <c r="G12" i="2"/>
  <c r="G13" i="2"/>
  <c r="G14" i="2"/>
  <c r="G15" i="2"/>
  <c r="G16" i="2"/>
  <c r="G17" i="2"/>
  <c r="G18" i="2"/>
  <c r="G19" i="2"/>
  <c r="G20" i="2"/>
  <c r="G21" i="2"/>
  <c r="G22" i="2"/>
  <c r="G23" i="2"/>
  <c r="G24" i="2"/>
  <c r="G25" i="2"/>
  <c r="G26" i="2"/>
  <c r="I6" i="8"/>
  <c r="I7" i="8"/>
  <c r="I8" i="8"/>
  <c r="I9" i="8"/>
  <c r="I10" i="8"/>
  <c r="I11" i="8"/>
  <c r="I12" i="8"/>
  <c r="G23" i="4"/>
  <c r="G7" i="4"/>
  <c r="G8" i="4"/>
  <c r="G9" i="4"/>
  <c r="G10" i="4"/>
  <c r="G11" i="4"/>
  <c r="G12" i="4"/>
  <c r="G13" i="4"/>
  <c r="G14" i="4"/>
  <c r="G15" i="4"/>
  <c r="G16" i="4"/>
  <c r="G17" i="4"/>
  <c r="G18" i="4"/>
  <c r="G19" i="4"/>
  <c r="G20" i="4"/>
  <c r="G21" i="4"/>
  <c r="G22" i="4"/>
  <c r="G6" i="4"/>
  <c r="G5" i="4"/>
  <c r="G27" i="2" l="1"/>
  <c r="F6" i="3"/>
  <c r="F7" i="3"/>
  <c r="F8" i="3"/>
  <c r="F9" i="3"/>
  <c r="F10" i="3"/>
  <c r="F11" i="3"/>
  <c r="F12" i="3"/>
  <c r="F13" i="3"/>
  <c r="F14" i="3"/>
  <c r="F15" i="3"/>
  <c r="F16" i="3"/>
  <c r="F17" i="3"/>
  <c r="F18" i="3"/>
  <c r="F19" i="3"/>
  <c r="F20" i="3"/>
  <c r="F21" i="3"/>
  <c r="F22" i="3"/>
  <c r="F23" i="3"/>
  <c r="F24" i="3"/>
  <c r="F25" i="3"/>
  <c r="F26" i="3"/>
</calcChain>
</file>

<file path=xl/sharedStrings.xml><?xml version="1.0" encoding="utf-8"?>
<sst xmlns="http://schemas.openxmlformats.org/spreadsheetml/2006/main" count="393" uniqueCount="136">
  <si>
    <t xml:space="preserve">Microsoft Excel training </t>
  </si>
  <si>
    <t>Basics</t>
  </si>
  <si>
    <t>Agenda</t>
  </si>
  <si>
    <t>BU</t>
  </si>
  <si>
    <t>Manufacturer</t>
  </si>
  <si>
    <t>Location</t>
  </si>
  <si>
    <t>Amount</t>
  </si>
  <si>
    <t>SFS</t>
  </si>
  <si>
    <t>Lenovo</t>
  </si>
  <si>
    <t>München</t>
  </si>
  <si>
    <t>SMO</t>
  </si>
  <si>
    <t>HP</t>
  </si>
  <si>
    <t>Erlangen</t>
  </si>
  <si>
    <t>DI</t>
  </si>
  <si>
    <t>Apple</t>
  </si>
  <si>
    <t>Nürnberg</t>
  </si>
  <si>
    <t>SI</t>
  </si>
  <si>
    <t>Fujitsu</t>
  </si>
  <si>
    <t>Berlin</t>
  </si>
  <si>
    <t>Hamburg</t>
  </si>
  <si>
    <t>Düsseldorf</t>
  </si>
  <si>
    <t xml:space="preserve">Tables </t>
  </si>
  <si>
    <t>Formulas &amp; functions</t>
  </si>
  <si>
    <t>Autofilling</t>
  </si>
  <si>
    <t>Drag &amp; Drop</t>
  </si>
  <si>
    <t>Double click</t>
  </si>
  <si>
    <t>Select the area + shortcut</t>
  </si>
  <si>
    <t>Amount / M</t>
  </si>
  <si>
    <t>Ctrl + D or Ctrl + R</t>
  </si>
  <si>
    <t>Useful shortcuts</t>
  </si>
  <si>
    <t>Transposing data</t>
  </si>
  <si>
    <t>Name</t>
  </si>
  <si>
    <t>Hart, Kevin (SFS COF EU RU-GB MK)</t>
  </si>
  <si>
    <t>Schuster, Jacob (SFS RC CRI MRS)</t>
  </si>
  <si>
    <t>Yunga, Katarina (RC-UA DI FIN)</t>
  </si>
  <si>
    <t>Sawicki, Kelvin (SFS COF EU RU-PL FIN CON)</t>
  </si>
  <si>
    <t>Feio, Claudia (SFS IT&amp;CYS CWS)</t>
  </si>
  <si>
    <t>Szabi, Andrea (SFS SD SE)</t>
  </si>
  <si>
    <t>First name</t>
  </si>
  <si>
    <t>Last name</t>
  </si>
  <si>
    <t>Org ID</t>
  </si>
  <si>
    <t>Noroste</t>
  </si>
  <si>
    <t>Hart</t>
  </si>
  <si>
    <t>Noroste, Edwin (SFS IT&amp;CYS CWS)</t>
  </si>
  <si>
    <t xml:space="preserve"> Edwin </t>
  </si>
  <si>
    <t xml:space="preserve"> Kevin </t>
  </si>
  <si>
    <t>Schuster</t>
  </si>
  <si>
    <t xml:space="preserve"> Jacob </t>
  </si>
  <si>
    <t>Yunga</t>
  </si>
  <si>
    <t xml:space="preserve"> Katarina </t>
  </si>
  <si>
    <t>Sawicki</t>
  </si>
  <si>
    <t xml:space="preserve"> Kelvin </t>
  </si>
  <si>
    <t>Feio</t>
  </si>
  <si>
    <t xml:space="preserve"> Claudia </t>
  </si>
  <si>
    <t>Szabi</t>
  </si>
  <si>
    <t xml:space="preserve"> Andrea </t>
  </si>
  <si>
    <t>Full name &amp; org code</t>
  </si>
  <si>
    <t>SFS IT&amp;CYS CWS</t>
  </si>
  <si>
    <t>SFS COF EU RU-GB MK</t>
  </si>
  <si>
    <t>SFS RC CRI MRS</t>
  </si>
  <si>
    <t>RC-UA DI FIN</t>
  </si>
  <si>
    <t>SFS COF EU RU-PL FIN COM</t>
  </si>
  <si>
    <t>SFS SD SE</t>
  </si>
  <si>
    <t>Splitting text</t>
  </si>
  <si>
    <t>Combining text</t>
  </si>
  <si>
    <t>Adding colums / rows</t>
  </si>
  <si>
    <t>Ctrl ++</t>
  </si>
  <si>
    <t>Deleting columns / rows</t>
  </si>
  <si>
    <t>Ctrl + -</t>
  </si>
  <si>
    <t xml:space="preserve">Ctrl +1 </t>
  </si>
  <si>
    <t>Insert the AutoSum formula</t>
  </si>
  <si>
    <t>Alt+=</t>
  </si>
  <si>
    <t>Undo recent action</t>
  </si>
  <si>
    <t>Ctrl+Z</t>
  </si>
  <si>
    <t>Filter functionality on/off</t>
  </si>
  <si>
    <t>Ctrl+Shift+L</t>
  </si>
  <si>
    <t>Apply currency format</t>
  </si>
  <si>
    <t>Ctrl+Shift+4</t>
  </si>
  <si>
    <t>Create a table</t>
  </si>
  <si>
    <t>Ctrl + T</t>
  </si>
  <si>
    <t>Total</t>
  </si>
  <si>
    <t>VAT</t>
  </si>
  <si>
    <t>Average</t>
  </si>
  <si>
    <t>IF functions</t>
  </si>
  <si>
    <t>Count</t>
  </si>
  <si>
    <t>Erlagen</t>
  </si>
  <si>
    <t>Tips &amp; shortcuts</t>
  </si>
  <si>
    <t>Open Find &amp; Replace</t>
  </si>
  <si>
    <t>Ctrl + F</t>
  </si>
  <si>
    <t xml:space="preserve">Alt + Enter </t>
  </si>
  <si>
    <t>Unit Price</t>
  </si>
  <si>
    <t>Quantity in Stock</t>
  </si>
  <si>
    <t>Inventory Value</t>
  </si>
  <si>
    <t>1) Select row(s)/column(s) where you want to create a drop-down list</t>
  </si>
  <si>
    <t xml:space="preserve">2) On the Data tab, click Data Validation. Under Allow, click List. </t>
  </si>
  <si>
    <t>3) Click inside the Source box, then click the up arrow button</t>
  </si>
  <si>
    <t>4) Select the options from your validation list e.g. on backlog sheet</t>
  </si>
  <si>
    <t>References</t>
  </si>
  <si>
    <t>Mixed references</t>
  </si>
  <si>
    <t>C22</t>
  </si>
  <si>
    <t>Exact cell reference</t>
  </si>
  <si>
    <t>Structured reference</t>
  </si>
  <si>
    <t>Relative reference</t>
  </si>
  <si>
    <t>$C$22</t>
  </si>
  <si>
    <t>C$22 &amp; $C22</t>
  </si>
  <si>
    <t>Absolute reference</t>
  </si>
  <si>
    <t>Create Dropdown</t>
  </si>
  <si>
    <t>Absolute structured reference</t>
  </si>
  <si>
    <t>Sales[Jan]</t>
  </si>
  <si>
    <t>Data editing</t>
  </si>
  <si>
    <t>Open "Format cells"</t>
  </si>
  <si>
    <t>Sharing &amp; coauthoring</t>
  </si>
  <si>
    <t>Protection &amp; security levels</t>
  </si>
  <si>
    <t>File level</t>
  </si>
  <si>
    <t>Open as Read-Only
Encrypt with Password
Mark as Final
MIP Labels
Sharing settings</t>
  </si>
  <si>
    <t>Workbook level</t>
  </si>
  <si>
    <t>Worksheet level</t>
  </si>
  <si>
    <t>Cell element protection (see below)</t>
  </si>
  <si>
    <t>Structure (with password if wanted)</t>
  </si>
  <si>
    <t>Worksheet protection</t>
  </si>
  <si>
    <t>a) Select the cells that others can edit</t>
  </si>
  <si>
    <t xml:space="preserve">Step 1: Unlock any cells that need to be editable </t>
  </si>
  <si>
    <t>Step 2: Protect the worksheet</t>
  </si>
  <si>
    <r>
      <t xml:space="preserve">a) On </t>
    </r>
    <r>
      <rPr>
        <b/>
        <sz val="11"/>
        <color theme="1"/>
        <rFont val="Arial"/>
        <family val="2"/>
      </rPr>
      <t>Review</t>
    </r>
    <r>
      <rPr>
        <sz val="11"/>
        <color theme="1"/>
        <rFont val="Arial"/>
        <family val="2"/>
      </rPr>
      <t xml:space="preserve"> tab, click </t>
    </r>
    <r>
      <rPr>
        <b/>
        <sz val="11"/>
        <color theme="1"/>
        <rFont val="Arial"/>
        <family val="2"/>
      </rPr>
      <t>Protect Sheet</t>
    </r>
  </si>
  <si>
    <r>
      <t xml:space="preserve">b) Open </t>
    </r>
    <r>
      <rPr>
        <b/>
        <sz val="11"/>
        <color theme="1"/>
        <rFont val="Arial"/>
        <family val="2"/>
      </rPr>
      <t>Format Cells</t>
    </r>
    <r>
      <rPr>
        <sz val="11"/>
        <color theme="1"/>
        <rFont val="Arial"/>
        <family val="2"/>
      </rPr>
      <t xml:space="preserve"> (Ctrl+1), clear </t>
    </r>
    <r>
      <rPr>
        <b/>
        <sz val="11"/>
        <color theme="1"/>
        <rFont val="Arial"/>
        <family val="2"/>
      </rPr>
      <t>Locked</t>
    </r>
    <r>
      <rPr>
        <sz val="11"/>
        <color theme="1"/>
        <rFont val="Arial"/>
        <family val="2"/>
      </rPr>
      <t xml:space="preserve"> from </t>
    </r>
    <r>
      <rPr>
        <b/>
        <sz val="11"/>
        <color theme="1"/>
        <rFont val="Arial"/>
        <family val="2"/>
      </rPr>
      <t>Protection</t>
    </r>
    <r>
      <rPr>
        <sz val="11"/>
        <color theme="1"/>
        <rFont val="Arial"/>
        <family val="2"/>
      </rPr>
      <t xml:space="preserve"> tab</t>
    </r>
  </si>
  <si>
    <r>
      <t xml:space="preserve">b) In the </t>
    </r>
    <r>
      <rPr>
        <b/>
        <sz val="11"/>
        <color theme="1"/>
        <rFont val="Arial"/>
        <family val="2"/>
      </rPr>
      <t>Allow all users of this worksheet to</t>
    </r>
    <r>
      <rPr>
        <sz val="11"/>
        <color theme="1"/>
        <rFont val="Arial"/>
        <family val="2"/>
      </rPr>
      <t xml:space="preserve"> list, select the elements you want people to be able to change. More information:</t>
    </r>
  </si>
  <si>
    <t>https://support.microsoft.com/en-us/office/protect-a-worksheet-3179efdb-1285-4d49-a9c3-f4ca36276de6</t>
  </si>
  <si>
    <t>Add a line break in a cell</t>
  </si>
  <si>
    <t>Sales[[Jan]:[Jan]]</t>
  </si>
  <si>
    <t>higdsgdsgbsdflgsdfgbsld
hgieslghioseghsido</t>
  </si>
  <si>
    <t>SFS IT&amp;CYS CWS)</t>
  </si>
  <si>
    <t>SFS COF EU RU-GB MK)</t>
  </si>
  <si>
    <t>SFS RC CRI MRS)</t>
  </si>
  <si>
    <t>RC-UA DI FIN)</t>
  </si>
  <si>
    <t>SFS COF EU RU-PL FIN CON)</t>
  </si>
  <si>
    <t>SFS SD 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</si>
</sst>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 &quot;€&quot;_-;\-* #,##0.00\ &quot;€&quot;_-;_-* &quot;-&quot;??\ &quot;€&quot;_-;_-@_-"/>
    <numFmt numFmtId="165" formatCode="&quot;€&quot;#,##0.00"/>
    <numFmt numFmtId="166" formatCode="#,##0.00\ &quot;€&quot;"/>
  </numFmts>
  <fonts count="21" x14ac:knownFonts="1">
    <font>
      <sz val="11"/>
      <color theme="1"/>
      <name val="Calibri"/>
      <family val="2"/>
      <scheme val="minor"/>
    </font>
    <font>
      <sz val="11"/>
      <color theme="1"/>
      <name val="Calibri"/>
      <family val="2"/>
      <scheme val="minor"/>
    </font>
    <font>
      <b/>
      <sz val="11"/>
      <color theme="1"/>
      <name val="Arial"/>
      <family val="2"/>
    </font>
    <font>
      <b/>
      <sz val="20"/>
      <color theme="1"/>
      <name val="Arial"/>
      <family val="2"/>
    </font>
    <font>
      <sz val="11"/>
      <color theme="1"/>
      <name val="Arial"/>
      <family val="2"/>
    </font>
    <font>
      <sz val="12"/>
      <color theme="1"/>
      <name val="Arial"/>
      <family val="2"/>
    </font>
    <font>
      <sz val="16"/>
      <color theme="1"/>
      <name val="Arial"/>
      <family val="2"/>
    </font>
    <font>
      <sz val="18"/>
      <color theme="1"/>
      <name val="Arial"/>
      <family val="2"/>
    </font>
    <font>
      <sz val="10"/>
      <color theme="1"/>
      <name val="Arial"/>
      <family val="2"/>
    </font>
    <font>
      <b/>
      <sz val="10"/>
      <color theme="1"/>
      <name val="Arial"/>
      <family val="2"/>
    </font>
    <font>
      <b/>
      <sz val="18"/>
      <color rgb="FF00646E"/>
      <name val="Arial"/>
      <family val="2"/>
    </font>
    <font>
      <b/>
      <sz val="20"/>
      <color rgb="FF00646E"/>
      <name val="Arial"/>
      <family val="2"/>
    </font>
    <font>
      <b/>
      <sz val="14"/>
      <color rgb="FF00646E"/>
      <name val="Arial"/>
      <family val="2"/>
    </font>
    <font>
      <b/>
      <sz val="11"/>
      <color theme="0"/>
      <name val="Calibri"/>
      <family val="2"/>
      <scheme val="minor"/>
    </font>
    <font>
      <b/>
      <sz val="10"/>
      <color theme="0"/>
      <name val="Arial"/>
      <family val="2"/>
    </font>
    <font>
      <b/>
      <sz val="11"/>
      <color theme="0"/>
      <name val="Arial"/>
      <family val="2"/>
    </font>
    <font>
      <b/>
      <sz val="14"/>
      <color theme="0"/>
      <name val="Arial"/>
      <family val="2"/>
    </font>
    <font>
      <b/>
      <sz val="18"/>
      <color theme="0"/>
      <name val="Arial"/>
      <family val="2"/>
    </font>
    <font>
      <b/>
      <sz val="16"/>
      <color theme="0"/>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646E"/>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theme="5" tint="0.59996337778862885"/>
      </left>
      <right style="thin">
        <color theme="5" tint="0.59996337778862885"/>
      </right>
      <top style="thin">
        <color theme="3"/>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5" tint="0.59996337778862885"/>
      </left>
      <right/>
      <top style="thin">
        <color theme="3"/>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9" fillId="0" borderId="0" applyNumberFormat="0" applyFill="0" applyBorder="0" applyAlignment="0" applyProtection="0"/>
  </cellStyleXfs>
  <cellXfs count="109">
    <xf numFmtId="0" fontId="0" fillId="0" borderId="0" xfId="0"/>
    <xf numFmtId="0" fontId="0" fillId="2" borderId="0" xfId="0" applyFill="1"/>
    <xf numFmtId="0" fontId="3" fillId="2" borderId="0" xfId="0" applyFont="1" applyFill="1"/>
    <xf numFmtId="0" fontId="4" fillId="2" borderId="0" xfId="0" applyFont="1" applyFill="1"/>
    <xf numFmtId="0" fontId="5" fillId="2" borderId="0" xfId="0" applyFont="1" applyFill="1"/>
    <xf numFmtId="0" fontId="6" fillId="2" borderId="0" xfId="0" applyFont="1" applyFill="1"/>
    <xf numFmtId="0" fontId="7" fillId="2" borderId="0" xfId="0" applyFont="1" applyFill="1"/>
    <xf numFmtId="0" fontId="8" fillId="2" borderId="0" xfId="0" applyFont="1" applyFill="1"/>
    <xf numFmtId="0" fontId="4" fillId="0" borderId="1" xfId="0" applyFont="1" applyBorder="1"/>
    <xf numFmtId="0" fontId="4" fillId="2" borderId="1" xfId="0" applyFont="1" applyFill="1" applyBorder="1"/>
    <xf numFmtId="0" fontId="4" fillId="0" borderId="0" xfId="0" applyFont="1" applyAlignment="1">
      <alignment horizontal="left" vertical="center" indent="1"/>
    </xf>
    <xf numFmtId="0" fontId="11" fillId="2" borderId="0" xfId="0" applyFont="1" applyFill="1"/>
    <xf numFmtId="0" fontId="10" fillId="2" borderId="0" xfId="0" applyFont="1" applyFill="1"/>
    <xf numFmtId="0" fontId="12" fillId="2" borderId="0" xfId="0" applyFont="1" applyFill="1"/>
    <xf numFmtId="0" fontId="4" fillId="2" borderId="0" xfId="0" applyFont="1" applyFill="1" applyAlignment="1">
      <alignment horizontal="left" vertical="center" indent="1"/>
    </xf>
    <xf numFmtId="0" fontId="4" fillId="2" borderId="0" xfId="0" applyFont="1" applyFill="1" applyAlignment="1">
      <alignment horizontal="left" vertical="center" indent="2"/>
    </xf>
    <xf numFmtId="0" fontId="4" fillId="2" borderId="0" xfId="0" applyFont="1" applyFill="1" applyAlignment="1">
      <alignment horizontal="left" vertical="center" indent="7"/>
    </xf>
    <xf numFmtId="0" fontId="4" fillId="2" borderId="0" xfId="0" applyFont="1" applyFill="1" applyAlignment="1">
      <alignment horizontal="left" vertical="center" indent="3"/>
    </xf>
    <xf numFmtId="0" fontId="4" fillId="2" borderId="0" xfId="0" applyFont="1" applyFill="1" applyAlignment="1">
      <alignment horizontal="center"/>
    </xf>
    <xf numFmtId="0" fontId="4" fillId="2" borderId="1" xfId="0" applyFont="1" applyFill="1" applyBorder="1" applyAlignment="1">
      <alignment wrapText="1"/>
    </xf>
    <xf numFmtId="0" fontId="2" fillId="2" borderId="1" xfId="0" applyFont="1" applyFill="1" applyBorder="1"/>
    <xf numFmtId="0" fontId="8" fillId="2" borderId="1" xfId="0" applyFont="1" applyFill="1" applyBorder="1" applyAlignment="1">
      <alignment wrapText="1"/>
    </xf>
    <xf numFmtId="0" fontId="9" fillId="2" borderId="1" xfId="0" applyFont="1" applyFill="1" applyBorder="1"/>
    <xf numFmtId="165" fontId="7" fillId="2" borderId="0" xfId="0" applyNumberFormat="1" applyFont="1" applyFill="1"/>
    <xf numFmtId="165" fontId="9" fillId="2" borderId="1" xfId="0" applyNumberFormat="1" applyFont="1" applyFill="1" applyBorder="1"/>
    <xf numFmtId="165" fontId="8" fillId="2" borderId="0" xfId="0" applyNumberFormat="1" applyFont="1" applyFill="1"/>
    <xf numFmtId="165" fontId="8" fillId="0" borderId="1" xfId="0" applyNumberFormat="1" applyFont="1" applyBorder="1"/>
    <xf numFmtId="166" fontId="7" fillId="2" borderId="0" xfId="0" applyNumberFormat="1" applyFont="1" applyFill="1"/>
    <xf numFmtId="166" fontId="8" fillId="0" borderId="1" xfId="1" applyNumberFormat="1" applyFont="1" applyBorder="1"/>
    <xf numFmtId="166" fontId="8" fillId="0" borderId="1" xfId="0" applyNumberFormat="1" applyFont="1" applyBorder="1"/>
    <xf numFmtId="165" fontId="8" fillId="0" borderId="3" xfId="0" applyNumberFormat="1" applyFont="1" applyBorder="1"/>
    <xf numFmtId="165" fontId="8" fillId="0" borderId="8" xfId="0" applyNumberFormat="1" applyFont="1" applyBorder="1"/>
    <xf numFmtId="165" fontId="8" fillId="0" borderId="5" xfId="0" applyNumberFormat="1" applyFont="1" applyBorder="1"/>
    <xf numFmtId="166" fontId="8" fillId="0" borderId="5" xfId="0" applyNumberFormat="1" applyFont="1" applyBorder="1"/>
    <xf numFmtId="165" fontId="14" fillId="3" borderId="6" xfId="0" applyNumberFormat="1" applyFont="1" applyFill="1" applyBorder="1"/>
    <xf numFmtId="165" fontId="14" fillId="3" borderId="4" xfId="0" applyNumberFormat="1" applyFont="1" applyFill="1" applyBorder="1"/>
    <xf numFmtId="166" fontId="14" fillId="3" borderId="4" xfId="0" applyNumberFormat="1" applyFont="1" applyFill="1" applyBorder="1"/>
    <xf numFmtId="165" fontId="14" fillId="3" borderId="7" xfId="0" applyNumberFormat="1" applyFont="1" applyFill="1" applyBorder="1"/>
    <xf numFmtId="165" fontId="14" fillId="3" borderId="1" xfId="0" applyNumberFormat="1" applyFont="1" applyFill="1" applyBorder="1"/>
    <xf numFmtId="0" fontId="13" fillId="3" borderId="0" xfId="0" applyFont="1" applyFill="1"/>
    <xf numFmtId="9" fontId="0" fillId="0" borderId="0" xfId="2" applyFont="1"/>
    <xf numFmtId="166" fontId="8" fillId="2" borderId="1" xfId="0" applyNumberFormat="1" applyFont="1" applyFill="1" applyBorder="1"/>
    <xf numFmtId="166" fontId="8" fillId="2" borderId="5" xfId="0" applyNumberFormat="1" applyFont="1" applyFill="1" applyBorder="1"/>
    <xf numFmtId="166" fontId="8" fillId="2" borderId="2" xfId="0" applyNumberFormat="1" applyFont="1" applyFill="1" applyBorder="1"/>
    <xf numFmtId="165" fontId="12" fillId="2" borderId="0" xfId="0" applyNumberFormat="1" applyFont="1" applyFill="1" applyAlignment="1">
      <alignment horizontal="center"/>
    </xf>
    <xf numFmtId="166" fontId="8" fillId="2" borderId="9" xfId="0" applyNumberFormat="1" applyFont="1" applyFill="1" applyBorder="1"/>
    <xf numFmtId="164" fontId="8" fillId="2" borderId="1" xfId="1" applyFont="1" applyFill="1" applyBorder="1"/>
    <xf numFmtId="0" fontId="15" fillId="3" borderId="5" xfId="0" applyFont="1" applyFill="1" applyBorder="1"/>
    <xf numFmtId="164" fontId="15" fillId="3" borderId="11" xfId="1" applyFont="1" applyFill="1" applyBorder="1" applyAlignment="1">
      <alignment horizontal="center" vertical="center" wrapText="1"/>
    </xf>
    <xf numFmtId="164" fontId="8" fillId="0" borderId="1" xfId="1" applyFont="1" applyFill="1" applyBorder="1" applyAlignment="1">
      <alignment horizontal="right" vertical="center" indent="1"/>
    </xf>
    <xf numFmtId="166" fontId="8" fillId="0" borderId="1" xfId="0" applyNumberFormat="1" applyFont="1" applyBorder="1" applyAlignment="1">
      <alignment horizontal="right" vertical="center" indent="1"/>
    </xf>
    <xf numFmtId="165" fontId="8" fillId="2" borderId="17" xfId="0" applyNumberFormat="1" applyFont="1" applyFill="1" applyBorder="1" applyAlignment="1">
      <alignment horizontal="left"/>
    </xf>
    <xf numFmtId="165" fontId="8" fillId="2" borderId="18" xfId="0" applyNumberFormat="1" applyFont="1" applyFill="1" applyBorder="1" applyAlignment="1">
      <alignment horizontal="left"/>
    </xf>
    <xf numFmtId="165" fontId="8" fillId="2" borderId="19" xfId="0" applyNumberFormat="1" applyFont="1" applyFill="1" applyBorder="1" applyAlignment="1">
      <alignment horizontal="left"/>
    </xf>
    <xf numFmtId="0" fontId="4" fillId="2" borderId="1" xfId="0" applyFont="1" applyFill="1" applyBorder="1" applyAlignment="1">
      <alignment horizontal="center"/>
    </xf>
    <xf numFmtId="0" fontId="9" fillId="2" borderId="2" xfId="0" applyFont="1" applyFill="1" applyBorder="1"/>
    <xf numFmtId="0" fontId="8" fillId="2" borderId="1" xfId="0" applyFont="1" applyFill="1" applyBorder="1"/>
    <xf numFmtId="0" fontId="4" fillId="2" borderId="1" xfId="0" applyFont="1" applyFill="1" applyBorder="1" applyAlignment="1">
      <alignment horizontal="center" wrapText="1"/>
    </xf>
    <xf numFmtId="166" fontId="8" fillId="2" borderId="0" xfId="0" applyNumberFormat="1" applyFont="1" applyFill="1" applyAlignment="1">
      <alignment horizontal="right" vertical="center" indent="1"/>
    </xf>
    <xf numFmtId="0" fontId="2" fillId="2" borderId="1" xfId="0" applyFont="1" applyFill="1" applyBorder="1" applyAlignment="1">
      <alignment vertical="center"/>
    </xf>
    <xf numFmtId="0" fontId="2" fillId="2" borderId="0" xfId="0" applyFont="1" applyFill="1"/>
    <xf numFmtId="0" fontId="19" fillId="2" borderId="0" xfId="3" applyFill="1"/>
    <xf numFmtId="165" fontId="14" fillId="2" borderId="0" xfId="0" applyNumberFormat="1" applyFont="1" applyFill="1"/>
    <xf numFmtId="1" fontId="8" fillId="2" borderId="0" xfId="0" applyNumberFormat="1" applyFont="1" applyFill="1" applyAlignment="1">
      <alignment horizontal="center"/>
    </xf>
    <xf numFmtId="166" fontId="15" fillId="2" borderId="0" xfId="0" applyNumberFormat="1" applyFont="1" applyFill="1" applyAlignment="1">
      <alignment horizontal="center" vertical="center" wrapText="1"/>
    </xf>
    <xf numFmtId="0" fontId="15" fillId="3" borderId="20" xfId="0" applyFont="1" applyFill="1" applyBorder="1" applyAlignment="1">
      <alignment horizontal="center" vertical="center" wrapText="1"/>
    </xf>
    <xf numFmtId="0" fontId="8" fillId="0" borderId="2" xfId="0" applyFont="1" applyBorder="1" applyAlignment="1">
      <alignment horizontal="right" vertical="center" indent="1"/>
    </xf>
    <xf numFmtId="166" fontId="15" fillId="3" borderId="1" xfId="0" applyNumberFormat="1" applyFont="1" applyFill="1" applyBorder="1" applyAlignment="1">
      <alignment horizontal="center" vertical="center" wrapText="1"/>
    </xf>
    <xf numFmtId="49" fontId="8" fillId="2" borderId="1" xfId="0" applyNumberFormat="1" applyFont="1" applyFill="1" applyBorder="1" applyAlignment="1">
      <alignment wrapText="1"/>
    </xf>
    <xf numFmtId="0" fontId="8" fillId="0" borderId="8" xfId="0" applyFont="1" applyBorder="1"/>
    <xf numFmtId="0" fontId="8" fillId="0" borderId="5" xfId="0" applyFont="1" applyBorder="1"/>
    <xf numFmtId="166" fontId="0" fillId="0" borderId="0" xfId="0" applyNumberFormat="1"/>
    <xf numFmtId="165" fontId="9" fillId="2" borderId="0" xfId="0" applyNumberFormat="1" applyFont="1" applyFill="1"/>
    <xf numFmtId="164" fontId="8" fillId="2" borderId="0" xfId="1" applyFont="1" applyFill="1" applyBorder="1"/>
    <xf numFmtId="166" fontId="4" fillId="2" borderId="0" xfId="0" applyNumberFormat="1" applyFont="1" applyFill="1"/>
    <xf numFmtId="0" fontId="4" fillId="2" borderId="0" xfId="0" applyFont="1" applyFill="1" applyAlignment="1">
      <alignment wrapText="1"/>
    </xf>
    <xf numFmtId="0" fontId="4" fillId="2" borderId="0" xfId="0" applyFont="1" applyFill="1" applyProtection="1">
      <protection locked="0"/>
    </xf>
    <xf numFmtId="0" fontId="0" fillId="2" borderId="0" xfId="0" applyFill="1" applyProtection="1">
      <protection locked="0"/>
    </xf>
    <xf numFmtId="0" fontId="10" fillId="2" borderId="0" xfId="0" applyFont="1" applyFill="1" applyAlignment="1">
      <alignment horizontal="center"/>
    </xf>
    <xf numFmtId="0" fontId="17" fillId="3" borderId="1" xfId="0" applyFont="1" applyFill="1" applyBorder="1" applyAlignment="1">
      <alignment horizontal="center" wrapText="1"/>
    </xf>
    <xf numFmtId="0" fontId="4" fillId="2" borderId="1" xfId="0" applyFont="1" applyFill="1" applyBorder="1" applyAlignment="1">
      <alignment horizontal="left" wrapText="1"/>
    </xf>
    <xf numFmtId="0" fontId="4" fillId="2" borderId="1" xfId="0" applyFont="1" applyFill="1" applyBorder="1" applyAlignment="1">
      <alignment horizontal="left"/>
    </xf>
    <xf numFmtId="0" fontId="4" fillId="2" borderId="5" xfId="0" applyFont="1" applyFill="1" applyBorder="1" applyAlignment="1">
      <alignment horizontal="center"/>
    </xf>
    <xf numFmtId="0" fontId="4" fillId="2" borderId="4" xfId="0" applyFont="1" applyFill="1" applyBorder="1" applyAlignment="1">
      <alignment horizontal="center"/>
    </xf>
    <xf numFmtId="0" fontId="16" fillId="3" borderId="1" xfId="0" applyFont="1" applyFill="1" applyBorder="1" applyAlignment="1">
      <alignment horizontal="center"/>
    </xf>
    <xf numFmtId="0" fontId="4" fillId="2" borderId="1" xfId="0" applyFont="1" applyFill="1" applyBorder="1" applyAlignment="1">
      <alignment horizontal="left" vertical="center" wrapText="1"/>
    </xf>
    <xf numFmtId="0" fontId="16" fillId="3" borderId="0" xfId="0" applyFont="1" applyFill="1" applyAlignment="1">
      <alignment horizontal="center"/>
    </xf>
    <xf numFmtId="0" fontId="18" fillId="3" borderId="0" xfId="0" applyFont="1" applyFill="1" applyAlignment="1">
      <alignment horizontal="center"/>
    </xf>
    <xf numFmtId="0" fontId="11" fillId="2" borderId="0" xfId="0" applyFont="1" applyFill="1" applyAlignment="1">
      <alignment horizontal="center"/>
    </xf>
    <xf numFmtId="0" fontId="0" fillId="2" borderId="0" xfId="0" applyFill="1" applyAlignment="1">
      <alignment horizontal="center"/>
    </xf>
    <xf numFmtId="165" fontId="8" fillId="2" borderId="15" xfId="0" applyNumberFormat="1" applyFont="1" applyFill="1" applyBorder="1" applyAlignment="1">
      <alignment horizontal="left"/>
    </xf>
    <xf numFmtId="165" fontId="8" fillId="2" borderId="0" xfId="0" applyNumberFormat="1" applyFont="1" applyFill="1" applyAlignment="1">
      <alignment horizontal="left"/>
    </xf>
    <xf numFmtId="165" fontId="8" fillId="2" borderId="16" xfId="0" applyNumberFormat="1" applyFont="1" applyFill="1" applyBorder="1" applyAlignment="1">
      <alignment horizontal="left"/>
    </xf>
    <xf numFmtId="165" fontId="12" fillId="2" borderId="10" xfId="0" applyNumberFormat="1" applyFont="1" applyFill="1" applyBorder="1" applyAlignment="1">
      <alignment horizontal="center"/>
    </xf>
    <xf numFmtId="165" fontId="12" fillId="2" borderId="0" xfId="0" applyNumberFormat="1" applyFont="1" applyFill="1" applyAlignment="1">
      <alignment horizontal="center"/>
    </xf>
    <xf numFmtId="165" fontId="16" fillId="3" borderId="18" xfId="0" applyNumberFormat="1" applyFont="1" applyFill="1" applyBorder="1" applyAlignment="1">
      <alignment horizontal="center"/>
    </xf>
    <xf numFmtId="165" fontId="17" fillId="3" borderId="18" xfId="0" applyNumberFormat="1" applyFont="1" applyFill="1" applyBorder="1" applyAlignment="1">
      <alignment horizontal="center"/>
    </xf>
    <xf numFmtId="0" fontId="16" fillId="3" borderId="10" xfId="0" applyFont="1" applyFill="1" applyBorder="1" applyAlignment="1">
      <alignment horizontal="center"/>
    </xf>
    <xf numFmtId="0" fontId="4" fillId="2" borderId="1" xfId="0" applyFont="1" applyFill="1" applyBorder="1" applyAlignment="1">
      <alignment horizontal="center"/>
    </xf>
    <xf numFmtId="0" fontId="4" fillId="2" borderId="3" xfId="0" applyFont="1" applyFill="1" applyBorder="1" applyAlignment="1">
      <alignment horizontal="center"/>
    </xf>
    <xf numFmtId="0" fontId="4" fillId="2" borderId="2" xfId="0" applyFont="1" applyFill="1" applyBorder="1" applyAlignment="1">
      <alignment horizontal="center"/>
    </xf>
    <xf numFmtId="165" fontId="11" fillId="2" borderId="0" xfId="0" applyNumberFormat="1" applyFont="1" applyFill="1" applyAlignment="1">
      <alignment horizontal="center"/>
    </xf>
    <xf numFmtId="165" fontId="8" fillId="2" borderId="12" xfId="0" applyNumberFormat="1" applyFont="1" applyFill="1" applyBorder="1" applyAlignment="1">
      <alignment horizontal="left" wrapText="1"/>
    </xf>
    <xf numFmtId="165" fontId="8" fillId="2" borderId="13" xfId="0" applyNumberFormat="1" applyFont="1" applyFill="1" applyBorder="1" applyAlignment="1">
      <alignment horizontal="left" wrapText="1"/>
    </xf>
    <xf numFmtId="165" fontId="8" fillId="2" borderId="14" xfId="0" applyNumberFormat="1" applyFont="1" applyFill="1" applyBorder="1" applyAlignment="1">
      <alignment horizontal="left" wrapText="1"/>
    </xf>
    <xf numFmtId="0" fontId="16" fillId="3" borderId="2" xfId="0" applyFont="1" applyFill="1" applyBorder="1" applyAlignment="1">
      <alignment horizontal="center"/>
    </xf>
    <xf numFmtId="0" fontId="16" fillId="3" borderId="3" xfId="0" applyFont="1" applyFill="1" applyBorder="1" applyAlignment="1">
      <alignment horizontal="center"/>
    </xf>
    <xf numFmtId="0" fontId="12" fillId="0" borderId="0" xfId="0" applyFont="1" applyAlignment="1">
      <alignment horizontal="center"/>
    </xf>
    <xf numFmtId="0" fontId="4" fillId="2" borderId="0" xfId="0" applyFont="1" applyFill="1" applyAlignment="1">
      <alignment horizontal="left" wrapText="1"/>
    </xf>
  </cellXfs>
  <cellStyles count="4">
    <cellStyle name="Currency" xfId="1" builtinId="4"/>
    <cellStyle name="Hyperlink" xfId="3" builtinId="8"/>
    <cellStyle name="Normal" xfId="0" builtinId="0"/>
    <cellStyle name="Percent" xfId="2" builtinId="5"/>
  </cellStyles>
  <dxfs count="25">
    <dxf>
      <font>
        <color rgb="FF9C0006"/>
      </font>
      <fill>
        <patternFill>
          <bgColor rgb="FFFFC7CE"/>
        </patternFill>
      </fill>
    </dxf>
    <dxf>
      <font>
        <color rgb="FF9C0006"/>
      </font>
      <fill>
        <patternFill>
          <bgColor rgb="FFFFC7CE"/>
        </patternFill>
      </fill>
    </dxf>
    <dxf>
      <fill>
        <patternFill>
          <bgColor theme="5" tint="0.79998168889431442"/>
        </patternFill>
      </fill>
    </dxf>
    <dxf>
      <font>
        <strike/>
        <color theme="1" tint="0.34998626667073579"/>
      </font>
    </dxf>
    <dxf>
      <numFmt numFmtId="166" formatCode="#,##0.00\ &quot;€&quot;"/>
    </dxf>
    <dxf>
      <font>
        <b val="0"/>
        <i val="0"/>
        <strike val="0"/>
        <condense val="0"/>
        <extend val="0"/>
        <outline val="0"/>
        <shadow val="0"/>
        <u val="none"/>
        <vertAlign val="baseline"/>
        <sz val="10"/>
        <color theme="1"/>
        <name val="Arial"/>
        <family val="2"/>
        <scheme val="none"/>
      </font>
      <numFmt numFmtId="166" formatCode="#,##0.00\ &quot;€&quot;"/>
      <fill>
        <patternFill patternType="solid">
          <fgColor indexed="64"/>
          <bgColor theme="0"/>
        </patternFill>
      </fill>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Arial"/>
        <family val="2"/>
        <scheme val="none"/>
      </font>
      <numFmt numFmtId="166" formatCode="#,##0.00\ &quot;€&quot;"/>
      <fill>
        <patternFill patternType="solid">
          <fgColor indexed="64"/>
          <bgColor theme="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numFmt numFmtId="166" formatCode="#,##0.00\ &quot;€&quo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numFmt numFmtId="166" formatCode="#,##0.00\ &quot;€&quo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numFmt numFmtId="166" formatCode="#,##0.00\ &quot;€&quo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numFmt numFmtId="165" formatCode="&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numFmt numFmtId="165" formatCode="&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border diagonalUp="0" diagonalDown="0" outline="0">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numFmt numFmtId="165" formatCode="&quot;€&quot;#,##0.0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dxf>
    <dxf>
      <border outline="0">
        <bottom style="thin">
          <color indexed="64"/>
        </bottom>
      </border>
    </dxf>
    <dxf>
      <font>
        <strike val="0"/>
        <outline val="0"/>
        <shadow val="0"/>
        <u val="none"/>
        <vertAlign val="baseline"/>
        <sz val="10"/>
        <color theme="0"/>
        <name val="Arial"/>
        <family val="2"/>
        <scheme val="none"/>
      </font>
      <fill>
        <patternFill>
          <fgColor indexed="64"/>
          <bgColor rgb="FF00646E"/>
        </patternFill>
      </fill>
    </dxf>
    <dxf>
      <numFmt numFmtId="0" formatCode="General"/>
    </dxf>
    <dxf>
      <fill>
        <patternFill>
          <bgColor theme="0" tint="-4.9989318521683403E-2"/>
        </patternFill>
      </fill>
    </dxf>
    <dxf>
      <font>
        <b/>
        <i val="0"/>
        <strike val="0"/>
        <color theme="0"/>
      </font>
      <fill>
        <patternFill>
          <bgColor theme="3"/>
        </patternFill>
      </fill>
      <border>
        <left style="thin">
          <color theme="3"/>
        </left>
        <right style="thin">
          <color theme="3"/>
        </right>
        <top style="thin">
          <color theme="3"/>
        </top>
        <bottom style="thin">
          <color theme="3"/>
        </bottom>
        <vertical style="thin">
          <color theme="5" tint="0.59996337778862885"/>
        </vertical>
        <horizontal style="thin">
          <color theme="3"/>
        </horizontal>
      </border>
    </dxf>
    <dxf>
      <border>
        <left style="thin">
          <color theme="3"/>
        </left>
        <right style="thin">
          <color theme="3"/>
        </right>
        <top style="thick">
          <color theme="3"/>
        </top>
        <bottom style="thick">
          <color theme="3"/>
        </bottom>
        <vertical style="thin">
          <color theme="6" tint="0.59996337778862885"/>
        </vertical>
        <horizontal style="thin">
          <color theme="6" tint="0.59996337778862885"/>
        </horizontal>
      </border>
    </dxf>
  </dxfs>
  <tableStyles count="1" defaultTableStyle="TableStyleMedium2" defaultPivotStyle="PivotStyleLight16">
    <tableStyle name="Business Table" pivot="0" count="3" xr9:uid="{3DA18818-DF11-431C-B08B-AF2B2EE92166}">
      <tableStyleElement type="wholeTable" dxfId="24"/>
      <tableStyleElement type="headerRow" dxfId="23"/>
      <tableStyleElement type="secondRowStripe" dxfId="22"/>
    </tableStyle>
  </tableStyles>
  <colors>
    <mruColors>
      <color rgb="FF00FFB9"/>
      <color rgb="FF00646E"/>
      <color rgb="FF00BEDC"/>
      <color rgb="FF0087BE"/>
      <color rgb="FF00557C"/>
      <color rgb="FF00D7A0"/>
      <color rgb="FF00AF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13" Type="http://schemas.openxmlformats.org/officeDocument/2006/relationships/hyperlink" Target="#'Tips '!A1"/><Relationship Id="rId18" Type="http://schemas.openxmlformats.org/officeDocument/2006/relationships/image" Target="../media/image13.svg"/><Relationship Id="rId3" Type="http://schemas.openxmlformats.org/officeDocument/2006/relationships/image" Target="../media/image2.svg"/><Relationship Id="rId7" Type="http://schemas.openxmlformats.org/officeDocument/2006/relationships/image" Target="../media/image5.svg"/><Relationship Id="rId12" Type="http://schemas.openxmlformats.org/officeDocument/2006/relationships/image" Target="../media/image9.svg"/><Relationship Id="rId17" Type="http://schemas.openxmlformats.org/officeDocument/2006/relationships/image" Target="../media/image12.png"/><Relationship Id="rId2" Type="http://schemas.openxmlformats.org/officeDocument/2006/relationships/image" Target="../media/image1.png"/><Relationship Id="rId16" Type="http://schemas.openxmlformats.org/officeDocument/2006/relationships/hyperlink" Target="#Functions!A1"/><Relationship Id="rId1" Type="http://schemas.openxmlformats.org/officeDocument/2006/relationships/hyperlink" Target="#'Data editing'!A1"/><Relationship Id="rId6" Type="http://schemas.openxmlformats.org/officeDocument/2006/relationships/image" Target="../media/image4.png"/><Relationship Id="rId11" Type="http://schemas.openxmlformats.org/officeDocument/2006/relationships/image" Target="../media/image8.png"/><Relationship Id="rId5" Type="http://schemas.openxmlformats.org/officeDocument/2006/relationships/hyperlink" Target="#Tables!A1"/><Relationship Id="rId15" Type="http://schemas.openxmlformats.org/officeDocument/2006/relationships/image" Target="../media/image11.svg"/><Relationship Id="rId10" Type="http://schemas.openxmlformats.org/officeDocument/2006/relationships/hyperlink" Target="#Sharing!A1"/><Relationship Id="rId4" Type="http://schemas.openxmlformats.org/officeDocument/2006/relationships/image" Target="../media/image3.png"/><Relationship Id="rId9" Type="http://schemas.openxmlformats.org/officeDocument/2006/relationships/image" Target="../media/image7.svg"/><Relationship Id="rId14" Type="http://schemas.openxmlformats.org/officeDocument/2006/relationships/image" Target="../media/image10.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4.png"/></Relationships>
</file>

<file path=xl/drawings/_rels/drawing4.xml.rels><?xml version="1.0" encoding="UTF-8" standalone="yes"?>
<Relationships xmlns="http://schemas.openxmlformats.org/package/2006/relationships"><Relationship Id="rId1" Type="http://schemas.openxmlformats.org/officeDocument/2006/relationships/image" Target="../media/image15.png"/></Relationships>
</file>

<file path=xl/drawings/_rels/drawing5.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tmp"/></Relationships>
</file>

<file path=xl/drawings/drawing1.xml><?xml version="1.0" encoding="utf-8"?>
<xdr:wsDr xmlns:xdr="http://schemas.openxmlformats.org/drawingml/2006/spreadsheetDrawing" xmlns:a="http://schemas.openxmlformats.org/drawingml/2006/main">
  <xdr:twoCellAnchor>
    <xdr:from>
      <xdr:col>0</xdr:col>
      <xdr:colOff>241300</xdr:colOff>
      <xdr:row>15</xdr:row>
      <xdr:rowOff>82550</xdr:rowOff>
    </xdr:from>
    <xdr:to>
      <xdr:col>4</xdr:col>
      <xdr:colOff>44450</xdr:colOff>
      <xdr:row>21</xdr:row>
      <xdr:rowOff>158750</xdr:rowOff>
    </xdr:to>
    <xdr:sp macro="" textlink="">
      <xdr:nvSpPr>
        <xdr:cNvPr id="24" name="Rectangle 23">
          <a:extLst>
            <a:ext uri="{FF2B5EF4-FFF2-40B4-BE49-F238E27FC236}">
              <a16:creationId xmlns:a16="http://schemas.microsoft.com/office/drawing/2014/main" id="{CBF59AE5-B8DE-4689-AC6B-CE91E233A5A5}"/>
            </a:ext>
          </a:extLst>
        </xdr:cNvPr>
        <xdr:cNvSpPr/>
      </xdr:nvSpPr>
      <xdr:spPr>
        <a:xfrm>
          <a:off x="241300" y="3079750"/>
          <a:ext cx="2241550" cy="1143000"/>
        </a:xfrm>
        <a:prstGeom prst="rect">
          <a:avLst/>
        </a:prstGeom>
        <a:solidFill>
          <a:srgbClr val="00557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b="1">
            <a:latin typeface="Arial" panose="020B0604020202020204" pitchFamily="34" charset="0"/>
            <a:cs typeface="Arial" panose="020B0604020202020204" pitchFamily="34" charset="0"/>
          </a:endParaRPr>
        </a:p>
        <a:p>
          <a:pPr lvl="0" algn="l"/>
          <a:r>
            <a:rPr lang="en-US" sz="1100" b="1" baseline="0">
              <a:latin typeface="Arial" panose="020B0604020202020204" pitchFamily="34" charset="0"/>
              <a:cs typeface="Arial" panose="020B0604020202020204" pitchFamily="34" charset="0"/>
            </a:rPr>
            <a:t>Functions</a:t>
          </a:r>
        </a:p>
        <a:p>
          <a:pPr lvl="0" algn="l"/>
          <a:r>
            <a:rPr lang="en-US" sz="1100" baseline="0">
              <a:latin typeface="Arial" panose="020B0604020202020204" pitchFamily="34" charset="0"/>
              <a:cs typeface="Arial" panose="020B0604020202020204" pitchFamily="34" charset="0"/>
            </a:rPr>
            <a:t>- References</a:t>
          </a:r>
        </a:p>
        <a:p>
          <a:pPr lvl="0" algn="l"/>
          <a:r>
            <a:rPr lang="en-US" sz="1100" baseline="0">
              <a:latin typeface="Arial" panose="020B0604020202020204" pitchFamily="34" charset="0"/>
              <a:cs typeface="Arial" panose="020B0604020202020204" pitchFamily="34" charset="0"/>
            </a:rPr>
            <a:t>- Basic functions</a:t>
          </a:r>
          <a:br>
            <a:rPr lang="en-US">
              <a:latin typeface="Arial" panose="020B0604020202020204" pitchFamily="34" charset="0"/>
              <a:cs typeface="Arial" panose="020B0604020202020204" pitchFamily="34" charset="0"/>
            </a:rPr>
          </a:br>
          <a:r>
            <a:rPr lang="en-US">
              <a:latin typeface="Arial" panose="020B0604020202020204" pitchFamily="34" charset="0"/>
              <a:cs typeface="Arial" panose="020B0604020202020204" pitchFamily="34" charset="0"/>
            </a:rPr>
            <a:t>- IF</a:t>
          </a:r>
          <a:r>
            <a:rPr lang="en-US" baseline="0">
              <a:latin typeface="Arial" panose="020B0604020202020204" pitchFamily="34" charset="0"/>
              <a:cs typeface="Arial" panose="020B0604020202020204" pitchFamily="34" charset="0"/>
            </a:rPr>
            <a:t> functions</a:t>
          </a:r>
        </a:p>
        <a:p>
          <a:pPr lvl="0" algn="l"/>
          <a:r>
            <a:rPr lang="en-US" sz="1100" baseline="0">
              <a:latin typeface="Arial" panose="020B0604020202020204" pitchFamily="34" charset="0"/>
              <a:cs typeface="Arial" panose="020B0604020202020204" pitchFamily="34" charset="0"/>
            </a:rPr>
            <a:t>- Dropdowns</a:t>
          </a:r>
        </a:p>
        <a:p>
          <a:pPr lvl="0" algn="l"/>
          <a:endParaRPr lang="en-US" sz="1100">
            <a:latin typeface="Arial" panose="020B0604020202020204" pitchFamily="34" charset="0"/>
            <a:cs typeface="Arial" panose="020B0604020202020204" pitchFamily="34" charset="0"/>
          </a:endParaRPr>
        </a:p>
      </xdr:txBody>
    </xdr:sp>
    <xdr:clientData/>
  </xdr:twoCellAnchor>
  <xdr:twoCellAnchor>
    <xdr:from>
      <xdr:col>4</xdr:col>
      <xdr:colOff>546100</xdr:colOff>
      <xdr:row>7</xdr:row>
      <xdr:rowOff>82550</xdr:rowOff>
    </xdr:from>
    <xdr:to>
      <xdr:col>8</xdr:col>
      <xdr:colOff>285750</xdr:colOff>
      <xdr:row>13</xdr:row>
      <xdr:rowOff>158750</xdr:rowOff>
    </xdr:to>
    <xdr:grpSp>
      <xdr:nvGrpSpPr>
        <xdr:cNvPr id="2" name="Group 1">
          <a:hlinkClick xmlns:r="http://schemas.openxmlformats.org/officeDocument/2006/relationships" r:id="rId1"/>
          <a:extLst>
            <a:ext uri="{FF2B5EF4-FFF2-40B4-BE49-F238E27FC236}">
              <a16:creationId xmlns:a16="http://schemas.microsoft.com/office/drawing/2014/main" id="{3AD34614-E233-E318-9AA3-6892DA74F3E5}"/>
            </a:ext>
          </a:extLst>
        </xdr:cNvPr>
        <xdr:cNvGrpSpPr/>
      </xdr:nvGrpSpPr>
      <xdr:grpSpPr>
        <a:xfrm>
          <a:off x="2981325" y="1666875"/>
          <a:ext cx="2181225" cy="1162050"/>
          <a:chOff x="4540250" y="2616200"/>
          <a:chExt cx="2178050" cy="1143000"/>
        </a:xfrm>
        <a:solidFill>
          <a:srgbClr val="00AF8E"/>
        </a:solidFill>
      </xdr:grpSpPr>
      <xdr:sp macro="" textlink="">
        <xdr:nvSpPr>
          <xdr:cNvPr id="18" name="Rectangle 17">
            <a:extLst>
              <a:ext uri="{FF2B5EF4-FFF2-40B4-BE49-F238E27FC236}">
                <a16:creationId xmlns:a16="http://schemas.microsoft.com/office/drawing/2014/main" id="{5F2B2189-3516-D88B-6162-403DF7092359}"/>
              </a:ext>
            </a:extLst>
          </xdr:cNvPr>
          <xdr:cNvSpPr/>
        </xdr:nvSpPr>
        <xdr:spPr>
          <a:xfrm>
            <a:off x="4540250" y="2616200"/>
            <a:ext cx="2178050" cy="1143000"/>
          </a:xfrm>
          <a:prstGeom prst="rect">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b="1">
              <a:latin typeface="Arial" panose="020B0604020202020204" pitchFamily="34" charset="0"/>
              <a:cs typeface="Arial" panose="020B0604020202020204" pitchFamily="34" charset="0"/>
            </a:endParaRPr>
          </a:p>
          <a:p>
            <a:pPr lvl="0" algn="l"/>
            <a:r>
              <a:rPr lang="en-US" sz="1100" b="1" baseline="0">
                <a:solidFill>
                  <a:schemeClr val="bg1"/>
                </a:solidFill>
                <a:latin typeface="Arial" panose="020B0604020202020204" pitchFamily="34" charset="0"/>
                <a:cs typeface="Arial" panose="020B0604020202020204" pitchFamily="34" charset="0"/>
              </a:rPr>
              <a:t>Data editing</a:t>
            </a:r>
          </a:p>
          <a:p>
            <a:pPr lvl="0" algn="l"/>
            <a:r>
              <a:rPr lang="en-US" sz="1100" baseline="0">
                <a:solidFill>
                  <a:schemeClr val="bg1"/>
                </a:solidFill>
                <a:latin typeface="Arial" panose="020B0604020202020204" pitchFamily="34" charset="0"/>
                <a:cs typeface="Arial" panose="020B0604020202020204" pitchFamily="34" charset="0"/>
              </a:rPr>
              <a:t>- Splitting</a:t>
            </a:r>
          </a:p>
          <a:p>
            <a:pPr lvl="0" algn="l"/>
            <a:r>
              <a:rPr lang="en-US" sz="1100" baseline="0">
                <a:solidFill>
                  <a:schemeClr val="bg1"/>
                </a:solidFill>
                <a:latin typeface="Arial" panose="020B0604020202020204" pitchFamily="34" charset="0"/>
                <a:cs typeface="Arial" panose="020B0604020202020204" pitchFamily="34" charset="0"/>
              </a:rPr>
              <a:t>- Combining</a:t>
            </a:r>
          </a:p>
          <a:p>
            <a:pPr lvl="0" algn="l"/>
            <a:r>
              <a:rPr lang="en-US" sz="1100" baseline="0">
                <a:solidFill>
                  <a:schemeClr val="bg1"/>
                </a:solidFill>
                <a:latin typeface="Arial" panose="020B0604020202020204" pitchFamily="34" charset="0"/>
                <a:cs typeface="Arial" panose="020B0604020202020204" pitchFamily="34" charset="0"/>
              </a:rPr>
              <a:t>- Transposing</a:t>
            </a:r>
          </a:p>
          <a:p>
            <a:pPr lvl="0" algn="l"/>
            <a:endParaRPr lang="en-US" sz="1100">
              <a:latin typeface="Arial" panose="020B0604020202020204" pitchFamily="34" charset="0"/>
              <a:cs typeface="Arial" panose="020B0604020202020204" pitchFamily="34" charset="0"/>
            </a:endParaRPr>
          </a:p>
        </xdr:txBody>
      </xdr:sp>
      <xdr:pic>
        <xdr:nvPicPr>
          <xdr:cNvPr id="8" name="Graphic 7" descr="Pencil with solid fill">
            <a:extLst>
              <a:ext uri="{FF2B5EF4-FFF2-40B4-BE49-F238E27FC236}">
                <a16:creationId xmlns:a16="http://schemas.microsoft.com/office/drawing/2014/main" id="{D2213660-57D1-F158-A422-F0AC9AAFE0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013450" y="2736850"/>
            <a:ext cx="584200" cy="584200"/>
          </a:xfrm>
          <a:prstGeom prst="rect">
            <a:avLst/>
          </a:prstGeom>
        </xdr:spPr>
      </xdr:pic>
    </xdr:grpSp>
    <xdr:clientData/>
  </xdr:twoCellAnchor>
  <xdr:twoCellAnchor editAs="oneCell">
    <xdr:from>
      <xdr:col>0</xdr:col>
      <xdr:colOff>209550</xdr:colOff>
      <xdr:row>1</xdr:row>
      <xdr:rowOff>0</xdr:rowOff>
    </xdr:from>
    <xdr:to>
      <xdr:col>1</xdr:col>
      <xdr:colOff>393700</xdr:colOff>
      <xdr:row>3</xdr:row>
      <xdr:rowOff>158750</xdr:rowOff>
    </xdr:to>
    <xdr:pic>
      <xdr:nvPicPr>
        <xdr:cNvPr id="3" name="Picture 2">
          <a:extLst>
            <a:ext uri="{FF2B5EF4-FFF2-40B4-BE49-F238E27FC236}">
              <a16:creationId xmlns:a16="http://schemas.microsoft.com/office/drawing/2014/main" id="{6BA48531-7453-B399-2DFC-61B69A17978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9550" y="184150"/>
          <a:ext cx="793750" cy="793750"/>
        </a:xfrm>
        <a:prstGeom prst="rect">
          <a:avLst/>
        </a:prstGeom>
      </xdr:spPr>
    </xdr:pic>
    <xdr:clientData/>
  </xdr:twoCellAnchor>
  <xdr:twoCellAnchor>
    <xdr:from>
      <xdr:col>9</xdr:col>
      <xdr:colOff>152400</xdr:colOff>
      <xdr:row>7</xdr:row>
      <xdr:rowOff>76200</xdr:rowOff>
    </xdr:from>
    <xdr:to>
      <xdr:col>12</xdr:col>
      <xdr:colOff>501650</xdr:colOff>
      <xdr:row>13</xdr:row>
      <xdr:rowOff>158750</xdr:rowOff>
    </xdr:to>
    <xdr:grpSp>
      <xdr:nvGrpSpPr>
        <xdr:cNvPr id="23" name="Group 22">
          <a:hlinkClick xmlns:r="http://schemas.openxmlformats.org/officeDocument/2006/relationships" r:id="rId5"/>
          <a:extLst>
            <a:ext uri="{FF2B5EF4-FFF2-40B4-BE49-F238E27FC236}">
              <a16:creationId xmlns:a16="http://schemas.microsoft.com/office/drawing/2014/main" id="{BFF5BCDF-793C-6537-6F46-69820328D74C}"/>
            </a:ext>
          </a:extLst>
        </xdr:cNvPr>
        <xdr:cNvGrpSpPr/>
      </xdr:nvGrpSpPr>
      <xdr:grpSpPr>
        <a:xfrm>
          <a:off x="5638800" y="1657350"/>
          <a:ext cx="2181225" cy="1171575"/>
          <a:chOff x="7366000" y="1187450"/>
          <a:chExt cx="2178050" cy="1149350"/>
        </a:xfrm>
        <a:solidFill>
          <a:srgbClr val="00D7A0"/>
        </a:solidFill>
      </xdr:grpSpPr>
      <xdr:sp macro="" textlink="">
        <xdr:nvSpPr>
          <xdr:cNvPr id="21" name="Rectangle 20">
            <a:extLst>
              <a:ext uri="{FF2B5EF4-FFF2-40B4-BE49-F238E27FC236}">
                <a16:creationId xmlns:a16="http://schemas.microsoft.com/office/drawing/2014/main" id="{7B228963-A291-F40A-1C5E-A09C0AB4FEAE}"/>
              </a:ext>
            </a:extLst>
          </xdr:cNvPr>
          <xdr:cNvSpPr/>
        </xdr:nvSpPr>
        <xdr:spPr>
          <a:xfrm>
            <a:off x="7366000" y="1193800"/>
            <a:ext cx="2178050" cy="1143000"/>
          </a:xfrm>
          <a:prstGeom prst="rect">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b="1">
              <a:latin typeface="Arial" panose="020B0604020202020204" pitchFamily="34" charset="0"/>
              <a:cs typeface="Arial" panose="020B0604020202020204" pitchFamily="34" charset="0"/>
            </a:endParaRPr>
          </a:p>
          <a:p>
            <a:pPr lvl="0" algn="l"/>
            <a:r>
              <a:rPr lang="en-US" sz="1100" b="1" baseline="0">
                <a:solidFill>
                  <a:schemeClr val="bg1"/>
                </a:solidFill>
                <a:latin typeface="Arial" panose="020B0604020202020204" pitchFamily="34" charset="0"/>
                <a:cs typeface="Arial" panose="020B0604020202020204" pitchFamily="34" charset="0"/>
              </a:rPr>
              <a:t>Tables</a:t>
            </a:r>
          </a:p>
          <a:p>
            <a:pPr lvl="0" algn="l"/>
            <a:r>
              <a:rPr lang="en-US" sz="1100" baseline="0">
                <a:solidFill>
                  <a:schemeClr val="bg1"/>
                </a:solidFill>
                <a:latin typeface="Arial" panose="020B0604020202020204" pitchFamily="34" charset="0"/>
                <a:cs typeface="Arial" panose="020B0604020202020204" pitchFamily="34" charset="0"/>
              </a:rPr>
              <a:t>- Characteristics</a:t>
            </a:r>
          </a:p>
          <a:p>
            <a:pPr lvl="0" algn="l"/>
            <a:r>
              <a:rPr lang="en-US" sz="1100" baseline="0">
                <a:solidFill>
                  <a:schemeClr val="bg1"/>
                </a:solidFill>
                <a:latin typeface="Arial" panose="020B0604020202020204" pitchFamily="34" charset="0"/>
                <a:cs typeface="Arial" panose="020B0604020202020204" pitchFamily="34" charset="0"/>
              </a:rPr>
              <a:t>- Filters &amp; slicers</a:t>
            </a:r>
          </a:p>
          <a:p>
            <a:pPr lvl="0" algn="l"/>
            <a:r>
              <a:rPr lang="en-US" sz="1100" baseline="0">
                <a:solidFill>
                  <a:schemeClr val="bg1"/>
                </a:solidFill>
                <a:latin typeface="Arial" panose="020B0604020202020204" pitchFamily="34" charset="0"/>
                <a:cs typeface="Arial" panose="020B0604020202020204" pitchFamily="34" charset="0"/>
              </a:rPr>
              <a:t>- Conditional formatting</a:t>
            </a:r>
          </a:p>
          <a:p>
            <a:pPr lvl="0" algn="l"/>
            <a:endParaRPr lang="en-US" sz="1100">
              <a:latin typeface="Arial" panose="020B0604020202020204" pitchFamily="34" charset="0"/>
              <a:cs typeface="Arial" panose="020B0604020202020204" pitchFamily="34" charset="0"/>
            </a:endParaRPr>
          </a:p>
        </xdr:txBody>
      </xdr:sp>
      <xdr:pic>
        <xdr:nvPicPr>
          <xdr:cNvPr id="4" name="Graphic 3" descr="Table with solid fill">
            <a:extLst>
              <a:ext uri="{FF2B5EF4-FFF2-40B4-BE49-F238E27FC236}">
                <a16:creationId xmlns:a16="http://schemas.microsoft.com/office/drawing/2014/main" id="{3292A0D5-1CD7-D432-6803-845B8E7D4744}"/>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8839200" y="1187450"/>
            <a:ext cx="647700" cy="647700"/>
          </a:xfrm>
          <a:prstGeom prst="rect">
            <a:avLst/>
          </a:prstGeom>
        </xdr:spPr>
      </xdr:pic>
    </xdr:grpSp>
    <xdr:clientData/>
  </xdr:twoCellAnchor>
  <xdr:twoCellAnchor editAs="oneCell">
    <xdr:from>
      <xdr:col>2</xdr:col>
      <xdr:colOff>565150</xdr:colOff>
      <xdr:row>15</xdr:row>
      <xdr:rowOff>139700</xdr:rowOff>
    </xdr:from>
    <xdr:to>
      <xdr:col>3</xdr:col>
      <xdr:colOff>565150</xdr:colOff>
      <xdr:row>19</xdr:row>
      <xdr:rowOff>38100</xdr:rowOff>
    </xdr:to>
    <xdr:pic>
      <xdr:nvPicPr>
        <xdr:cNvPr id="6" name="Graphic 5" descr="Mathematics with solid fill">
          <a:extLst>
            <a:ext uri="{FF2B5EF4-FFF2-40B4-BE49-F238E27FC236}">
              <a16:creationId xmlns:a16="http://schemas.microsoft.com/office/drawing/2014/main" id="{7ABA710B-9D44-5825-06E7-86C6E9777842}"/>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784350" y="3136900"/>
          <a:ext cx="609600" cy="609600"/>
        </a:xfrm>
        <a:prstGeom prst="rect">
          <a:avLst/>
        </a:prstGeom>
      </xdr:spPr>
    </xdr:pic>
    <xdr:clientData/>
  </xdr:twoCellAnchor>
  <xdr:twoCellAnchor>
    <xdr:from>
      <xdr:col>4</xdr:col>
      <xdr:colOff>552450</xdr:colOff>
      <xdr:row>15</xdr:row>
      <xdr:rowOff>54750</xdr:rowOff>
    </xdr:from>
    <xdr:to>
      <xdr:col>8</xdr:col>
      <xdr:colOff>296050</xdr:colOff>
      <xdr:row>22</xdr:row>
      <xdr:rowOff>0</xdr:rowOff>
    </xdr:to>
    <xdr:grpSp>
      <xdr:nvGrpSpPr>
        <xdr:cNvPr id="11" name="Group 10">
          <a:hlinkClick xmlns:r="http://schemas.openxmlformats.org/officeDocument/2006/relationships" r:id="rId10"/>
          <a:extLst>
            <a:ext uri="{FF2B5EF4-FFF2-40B4-BE49-F238E27FC236}">
              <a16:creationId xmlns:a16="http://schemas.microsoft.com/office/drawing/2014/main" id="{00A58336-BE3A-8CAA-3483-5455E866A164}"/>
            </a:ext>
          </a:extLst>
        </xdr:cNvPr>
        <xdr:cNvGrpSpPr/>
      </xdr:nvGrpSpPr>
      <xdr:grpSpPr>
        <a:xfrm>
          <a:off x="2990850" y="3083700"/>
          <a:ext cx="2178825" cy="1212075"/>
          <a:chOff x="6673850" y="4112400"/>
          <a:chExt cx="2182000" cy="1189850"/>
        </a:xfrm>
      </xdr:grpSpPr>
      <xdr:sp macro="" textlink="">
        <xdr:nvSpPr>
          <xdr:cNvPr id="7" name="Rectangle 6">
            <a:extLst>
              <a:ext uri="{FF2B5EF4-FFF2-40B4-BE49-F238E27FC236}">
                <a16:creationId xmlns:a16="http://schemas.microsoft.com/office/drawing/2014/main" id="{F6E452FB-8E0B-4F4D-93A2-EB38D3658B2E}"/>
              </a:ext>
            </a:extLst>
          </xdr:cNvPr>
          <xdr:cNvSpPr/>
        </xdr:nvSpPr>
        <xdr:spPr>
          <a:xfrm>
            <a:off x="6673850" y="4159250"/>
            <a:ext cx="2178050" cy="1143000"/>
          </a:xfrm>
          <a:prstGeom prst="rect">
            <a:avLst/>
          </a:prstGeom>
          <a:solidFill>
            <a:srgbClr val="00BED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gn="l"/>
            <a:endParaRPr lang="en-US" sz="1100" b="1" baseline="0">
              <a:latin typeface="Arial" panose="020B0604020202020204" pitchFamily="34" charset="0"/>
              <a:cs typeface="Arial" panose="020B0604020202020204" pitchFamily="34" charset="0"/>
            </a:endParaRPr>
          </a:p>
          <a:p>
            <a:pPr lvl="0" algn="l"/>
            <a:r>
              <a:rPr lang="en-US" sz="1100" b="1" baseline="0">
                <a:latin typeface="Arial" panose="020B0604020202020204" pitchFamily="34" charset="0"/>
                <a:cs typeface="Arial" panose="020B0604020202020204" pitchFamily="34" charset="0"/>
              </a:rPr>
              <a:t>Sharing &amp; </a:t>
            </a:r>
            <a:br>
              <a:rPr lang="en-US" sz="1100" b="1" baseline="0">
                <a:latin typeface="Arial" panose="020B0604020202020204" pitchFamily="34" charset="0"/>
                <a:cs typeface="Arial" panose="020B0604020202020204" pitchFamily="34" charset="0"/>
              </a:rPr>
            </a:br>
            <a:r>
              <a:rPr lang="en-US" sz="1100" b="1" baseline="0">
                <a:latin typeface="Arial" panose="020B0604020202020204" pitchFamily="34" charset="0"/>
                <a:cs typeface="Arial" panose="020B0604020202020204" pitchFamily="34" charset="0"/>
              </a:rPr>
              <a:t>coauthoring</a:t>
            </a:r>
          </a:p>
          <a:p>
            <a:pPr lvl="0" algn="l"/>
            <a:r>
              <a:rPr lang="en-US" sz="1100" b="1" baseline="0">
                <a:latin typeface="Arial" panose="020B0604020202020204" pitchFamily="34" charset="0"/>
                <a:cs typeface="Arial" panose="020B0604020202020204" pitchFamily="34" charset="0"/>
              </a:rPr>
              <a:t>- </a:t>
            </a:r>
            <a:r>
              <a:rPr lang="en-US" sz="1100" b="0" baseline="0">
                <a:latin typeface="Arial" panose="020B0604020202020204" pitchFamily="34" charset="0"/>
                <a:cs typeface="Arial" panose="020B0604020202020204" pitchFamily="34" charset="0"/>
              </a:rPr>
              <a:t>Best practices</a:t>
            </a:r>
          </a:p>
          <a:p>
            <a:pPr lvl="0" algn="l"/>
            <a:r>
              <a:rPr lang="en-US" sz="1100" b="0" baseline="0">
                <a:latin typeface="Arial" panose="020B0604020202020204" pitchFamily="34" charset="0"/>
                <a:cs typeface="Arial" panose="020B0604020202020204" pitchFamily="34" charset="0"/>
              </a:rPr>
              <a:t>- Safety &amp; protection levels</a:t>
            </a:r>
          </a:p>
          <a:p>
            <a:pPr lvl="0" algn="l"/>
            <a:r>
              <a:rPr lang="en-US" sz="1100" b="0" baseline="0">
                <a:latin typeface="Arial" panose="020B0604020202020204" pitchFamily="34" charset="0"/>
                <a:cs typeface="Arial" panose="020B0604020202020204" pitchFamily="34" charset="0"/>
              </a:rPr>
              <a:t>- Worksheet protection</a:t>
            </a:r>
          </a:p>
          <a:p>
            <a:pPr lvl="0" algn="l"/>
            <a:endParaRPr lang="en-US" sz="1100">
              <a:latin typeface="Arial" panose="020B0604020202020204" pitchFamily="34" charset="0"/>
              <a:cs typeface="Arial" panose="020B0604020202020204" pitchFamily="34" charset="0"/>
            </a:endParaRPr>
          </a:p>
        </xdr:txBody>
      </xdr:sp>
      <xdr:pic>
        <xdr:nvPicPr>
          <xdr:cNvPr id="10" name="Graphic 9" descr="Share with solid fill">
            <a:extLst>
              <a:ext uri="{FF2B5EF4-FFF2-40B4-BE49-F238E27FC236}">
                <a16:creationId xmlns:a16="http://schemas.microsoft.com/office/drawing/2014/main" id="{8FCBA4CA-E51B-3B7A-B7EB-0A99C1BDE2CB}"/>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8039100" y="4112400"/>
            <a:ext cx="816750" cy="816750"/>
          </a:xfrm>
          <a:prstGeom prst="rect">
            <a:avLst/>
          </a:prstGeom>
        </xdr:spPr>
      </xdr:pic>
    </xdr:grpSp>
    <xdr:clientData/>
  </xdr:twoCellAnchor>
  <xdr:twoCellAnchor>
    <xdr:from>
      <xdr:col>0</xdr:col>
      <xdr:colOff>276342</xdr:colOff>
      <xdr:row>7</xdr:row>
      <xdr:rowOff>50800</xdr:rowOff>
    </xdr:from>
    <xdr:to>
      <xdr:col>4</xdr:col>
      <xdr:colOff>57150</xdr:colOff>
      <xdr:row>13</xdr:row>
      <xdr:rowOff>117375</xdr:rowOff>
    </xdr:to>
    <xdr:grpSp>
      <xdr:nvGrpSpPr>
        <xdr:cNvPr id="5" name="Group 4">
          <a:hlinkClick xmlns:r="http://schemas.openxmlformats.org/officeDocument/2006/relationships" r:id="rId13"/>
          <a:extLst>
            <a:ext uri="{FF2B5EF4-FFF2-40B4-BE49-F238E27FC236}">
              <a16:creationId xmlns:a16="http://schemas.microsoft.com/office/drawing/2014/main" id="{CCC5F302-1791-0496-02E0-6B9088AD54F6}"/>
            </a:ext>
          </a:extLst>
        </xdr:cNvPr>
        <xdr:cNvGrpSpPr/>
      </xdr:nvGrpSpPr>
      <xdr:grpSpPr>
        <a:xfrm>
          <a:off x="273167" y="1628775"/>
          <a:ext cx="2222383" cy="1155600"/>
          <a:chOff x="4530842" y="1270000"/>
          <a:chExt cx="2219208" cy="1133375"/>
        </a:xfrm>
      </xdr:grpSpPr>
      <xdr:sp macro="" textlink="">
        <xdr:nvSpPr>
          <xdr:cNvPr id="15" name="Rectangle 14">
            <a:extLst>
              <a:ext uri="{FF2B5EF4-FFF2-40B4-BE49-F238E27FC236}">
                <a16:creationId xmlns:a16="http://schemas.microsoft.com/office/drawing/2014/main" id="{92166C64-C8B5-E445-77A6-B7E7706C0F4E}"/>
              </a:ext>
            </a:extLst>
          </xdr:cNvPr>
          <xdr:cNvSpPr/>
        </xdr:nvSpPr>
        <xdr:spPr>
          <a:xfrm>
            <a:off x="4530842" y="1270000"/>
            <a:ext cx="2219208" cy="1133375"/>
          </a:xfrm>
          <a:prstGeom prst="rect">
            <a:avLst/>
          </a:prstGeom>
          <a:solidFill>
            <a:srgbClr val="00646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b="1">
              <a:latin typeface="Arial" panose="020B0604020202020204" pitchFamily="34" charset="0"/>
              <a:cs typeface="Arial" panose="020B0604020202020204" pitchFamily="34" charset="0"/>
            </a:endParaRPr>
          </a:p>
          <a:p>
            <a:pPr lvl="0" algn="l"/>
            <a:r>
              <a:rPr lang="en-US" sz="1100" b="1">
                <a:latin typeface="Arial" panose="020B0604020202020204" pitchFamily="34" charset="0"/>
                <a:cs typeface="Arial" panose="020B0604020202020204" pitchFamily="34" charset="0"/>
              </a:rPr>
              <a:t>Tips &amp;</a:t>
            </a:r>
            <a:r>
              <a:rPr lang="en-US" sz="1100" b="1" baseline="0">
                <a:latin typeface="Arial" panose="020B0604020202020204" pitchFamily="34" charset="0"/>
                <a:cs typeface="Arial" panose="020B0604020202020204" pitchFamily="34" charset="0"/>
              </a:rPr>
              <a:t> Tricks</a:t>
            </a:r>
          </a:p>
          <a:p>
            <a:pPr lvl="0" algn="l"/>
            <a:r>
              <a:rPr lang="en-US" sz="1100" baseline="0">
                <a:latin typeface="Arial" panose="020B0604020202020204" pitchFamily="34" charset="0"/>
                <a:cs typeface="Arial" panose="020B0604020202020204" pitchFamily="34" charset="0"/>
              </a:rPr>
              <a:t>- Quick selection</a:t>
            </a:r>
          </a:p>
          <a:p>
            <a:pPr lvl="0" algn="l"/>
            <a:r>
              <a:rPr lang="en-US" sz="1100" baseline="0">
                <a:latin typeface="Arial" panose="020B0604020202020204" pitchFamily="34" charset="0"/>
                <a:cs typeface="Arial" panose="020B0604020202020204" pitchFamily="34" charset="0"/>
              </a:rPr>
              <a:t>- Autofilling</a:t>
            </a:r>
          </a:p>
          <a:p>
            <a:pPr lvl="0" algn="l"/>
            <a:r>
              <a:rPr lang="en-US" sz="1100" baseline="0">
                <a:latin typeface="Arial" panose="020B0604020202020204" pitchFamily="34" charset="0"/>
                <a:cs typeface="Arial" panose="020B0604020202020204" pitchFamily="34" charset="0"/>
              </a:rPr>
              <a:t>- Shortcuts</a:t>
            </a:r>
            <a:endParaRPr lang="en-US" sz="1100">
              <a:latin typeface="Arial" panose="020B0604020202020204" pitchFamily="34" charset="0"/>
              <a:cs typeface="Arial" panose="020B0604020202020204" pitchFamily="34" charset="0"/>
            </a:endParaRPr>
          </a:p>
        </xdr:txBody>
      </xdr:sp>
      <xdr:pic>
        <xdr:nvPicPr>
          <xdr:cNvPr id="12" name="Graphic 11" descr="Lights On with solid fill">
            <a:extLst>
              <a:ext uri="{FF2B5EF4-FFF2-40B4-BE49-F238E27FC236}">
                <a16:creationId xmlns:a16="http://schemas.microsoft.com/office/drawing/2014/main" id="{D3A378F5-880B-BA74-1E38-6D0566DDEE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5975350" y="1436650"/>
            <a:ext cx="590550" cy="590550"/>
          </a:xfrm>
          <a:prstGeom prst="rect">
            <a:avLst/>
          </a:prstGeom>
        </xdr:spPr>
      </xdr:pic>
    </xdr:grpSp>
    <xdr:clientData/>
  </xdr:twoCellAnchor>
  <xdr:twoCellAnchor>
    <xdr:from>
      <xdr:col>0</xdr:col>
      <xdr:colOff>234950</xdr:colOff>
      <xdr:row>15</xdr:row>
      <xdr:rowOff>101600</xdr:rowOff>
    </xdr:from>
    <xdr:to>
      <xdr:col>4</xdr:col>
      <xdr:colOff>38100</xdr:colOff>
      <xdr:row>22</xdr:row>
      <xdr:rowOff>0</xdr:rowOff>
    </xdr:to>
    <xdr:grpSp>
      <xdr:nvGrpSpPr>
        <xdr:cNvPr id="19" name="Group 18">
          <a:hlinkClick xmlns:r="http://schemas.openxmlformats.org/officeDocument/2006/relationships" r:id="rId16"/>
          <a:extLst>
            <a:ext uri="{FF2B5EF4-FFF2-40B4-BE49-F238E27FC236}">
              <a16:creationId xmlns:a16="http://schemas.microsoft.com/office/drawing/2014/main" id="{7B69CAD1-DC7C-1648-7025-F4EAF67E2C69}"/>
            </a:ext>
          </a:extLst>
        </xdr:cNvPr>
        <xdr:cNvGrpSpPr/>
      </xdr:nvGrpSpPr>
      <xdr:grpSpPr>
        <a:xfrm>
          <a:off x="238125" y="3133725"/>
          <a:ext cx="2238375" cy="1162050"/>
          <a:chOff x="234950" y="3098800"/>
          <a:chExt cx="2241550" cy="1143000"/>
        </a:xfrm>
      </xdr:grpSpPr>
      <xdr:sp macro="" textlink="">
        <xdr:nvSpPr>
          <xdr:cNvPr id="13" name="Rectangle 12">
            <a:extLst>
              <a:ext uri="{FF2B5EF4-FFF2-40B4-BE49-F238E27FC236}">
                <a16:creationId xmlns:a16="http://schemas.microsoft.com/office/drawing/2014/main" id="{8CF7FF8D-7274-1640-1D6D-5A4A4C582C6E}"/>
              </a:ext>
            </a:extLst>
          </xdr:cNvPr>
          <xdr:cNvSpPr/>
        </xdr:nvSpPr>
        <xdr:spPr>
          <a:xfrm>
            <a:off x="234950" y="3098800"/>
            <a:ext cx="2241550" cy="1143000"/>
          </a:xfrm>
          <a:prstGeom prst="rect">
            <a:avLst/>
          </a:prstGeom>
          <a:solidFill>
            <a:srgbClr val="00557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b="1">
              <a:latin typeface="Arial" panose="020B0604020202020204" pitchFamily="34" charset="0"/>
              <a:cs typeface="Arial" panose="020B0604020202020204" pitchFamily="34" charset="0"/>
            </a:endParaRPr>
          </a:p>
          <a:p>
            <a:pPr lvl="0" algn="l"/>
            <a:r>
              <a:rPr lang="en-US" sz="1100" b="1" baseline="0">
                <a:latin typeface="Arial" panose="020B0604020202020204" pitchFamily="34" charset="0"/>
                <a:cs typeface="Arial" panose="020B0604020202020204" pitchFamily="34" charset="0"/>
              </a:rPr>
              <a:t>Functions</a:t>
            </a:r>
          </a:p>
          <a:p>
            <a:pPr lvl="0" algn="l"/>
            <a:r>
              <a:rPr lang="en-US" sz="1100" baseline="0">
                <a:latin typeface="Arial" panose="020B0604020202020204" pitchFamily="34" charset="0"/>
                <a:cs typeface="Arial" panose="020B0604020202020204" pitchFamily="34" charset="0"/>
              </a:rPr>
              <a:t>- References</a:t>
            </a:r>
          </a:p>
          <a:p>
            <a:pPr lvl="0" algn="l"/>
            <a:r>
              <a:rPr lang="en-US" sz="1100" baseline="0">
                <a:latin typeface="Arial" panose="020B0604020202020204" pitchFamily="34" charset="0"/>
                <a:cs typeface="Arial" panose="020B0604020202020204" pitchFamily="34" charset="0"/>
              </a:rPr>
              <a:t>- Basic functions</a:t>
            </a:r>
            <a:br>
              <a:rPr lang="en-US">
                <a:latin typeface="Arial" panose="020B0604020202020204" pitchFamily="34" charset="0"/>
                <a:cs typeface="Arial" panose="020B0604020202020204" pitchFamily="34" charset="0"/>
              </a:rPr>
            </a:br>
            <a:r>
              <a:rPr lang="en-US">
                <a:latin typeface="Arial" panose="020B0604020202020204" pitchFamily="34" charset="0"/>
                <a:cs typeface="Arial" panose="020B0604020202020204" pitchFamily="34" charset="0"/>
              </a:rPr>
              <a:t>- IF</a:t>
            </a:r>
            <a:r>
              <a:rPr lang="en-US" baseline="0">
                <a:latin typeface="Arial" panose="020B0604020202020204" pitchFamily="34" charset="0"/>
                <a:cs typeface="Arial" panose="020B0604020202020204" pitchFamily="34" charset="0"/>
              </a:rPr>
              <a:t> functions</a:t>
            </a:r>
          </a:p>
          <a:p>
            <a:pPr lvl="0" algn="l"/>
            <a:r>
              <a:rPr lang="en-US" sz="1100" baseline="0">
                <a:latin typeface="Arial" panose="020B0604020202020204" pitchFamily="34" charset="0"/>
                <a:cs typeface="Arial" panose="020B0604020202020204" pitchFamily="34" charset="0"/>
              </a:rPr>
              <a:t>- Dropdowns</a:t>
            </a:r>
          </a:p>
          <a:p>
            <a:pPr lvl="0" algn="l"/>
            <a:endParaRPr lang="en-US" sz="1100">
              <a:latin typeface="Arial" panose="020B0604020202020204" pitchFamily="34" charset="0"/>
              <a:cs typeface="Arial" panose="020B0604020202020204" pitchFamily="34" charset="0"/>
            </a:endParaRPr>
          </a:p>
        </xdr:txBody>
      </xdr:sp>
      <xdr:pic>
        <xdr:nvPicPr>
          <xdr:cNvPr id="17" name="Graphic 16" descr="Mathematics with solid fill">
            <a:extLst>
              <a:ext uri="{FF2B5EF4-FFF2-40B4-BE49-F238E27FC236}">
                <a16:creationId xmlns:a16="http://schemas.microsoft.com/office/drawing/2014/main" id="{C4999586-C6DE-3F87-52F3-F77D852448F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778000" y="3155950"/>
            <a:ext cx="609600" cy="609600"/>
          </a:xfrm>
          <a:prstGeom prst="rect">
            <a:avLst/>
          </a:prstGeom>
        </xdr:spPr>
      </xdr:pic>
    </xdr:grpSp>
    <xdr:clientData/>
  </xdr:twoCellAnchor>
  <xdr:twoCellAnchor editAs="oneCell">
    <xdr:from>
      <xdr:col>10</xdr:col>
      <xdr:colOff>501650</xdr:colOff>
      <xdr:row>1</xdr:row>
      <xdr:rowOff>165100</xdr:rowOff>
    </xdr:from>
    <xdr:to>
      <xdr:col>12</xdr:col>
      <xdr:colOff>434450</xdr:colOff>
      <xdr:row>2</xdr:row>
      <xdr:rowOff>30768</xdr:rowOff>
    </xdr:to>
    <xdr:pic>
      <xdr:nvPicPr>
        <xdr:cNvPr id="20" name="Siemens Logo" descr="Siemens logo">
          <a:extLst>
            <a:ext uri="{FF2B5EF4-FFF2-40B4-BE49-F238E27FC236}">
              <a16:creationId xmlns:a16="http://schemas.microsoft.com/office/drawing/2014/main" id="{1AC59AB3-8DAC-43B8-977E-A91337DC0825}"/>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 uri="{96DAC541-7B7A-43D3-8B79-37D633B846F1}">
              <asvg:svgBlip xmlns:asvg="http://schemas.microsoft.com/office/drawing/2016/SVG/main" r:embed="rId18"/>
            </a:ext>
          </a:extLst>
        </a:blip>
        <a:stretch>
          <a:fillRect/>
        </a:stretch>
      </xdr:blipFill>
      <xdr:spPr bwMode="black">
        <a:xfrm>
          <a:off x="6597650" y="342900"/>
          <a:ext cx="1152000" cy="1831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9442450" y="1114425"/>
    <xdr:ext cx="920750" cy="378860"/>
    <xdr:pic>
      <xdr:nvPicPr>
        <xdr:cNvPr id="2" name="Instruction" descr="Lower-right corner of the cell">
          <a:extLst>
            <a:ext uri="{FF2B5EF4-FFF2-40B4-BE49-F238E27FC236}">
              <a16:creationId xmlns:a16="http://schemas.microsoft.com/office/drawing/2014/main" id="{734D0CD1-AD0E-49A0-91D8-9EEE1E4BA395}"/>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28000"/>
                  </a14:imgEffect>
                </a14:imgLayer>
              </a14:imgProps>
            </a:ext>
          </a:extLst>
        </a:blip>
        <a:srcRect l="27544" t="42475" r="14947" b="22882"/>
        <a:stretch/>
      </xdr:blipFill>
      <xdr:spPr>
        <a:xfrm>
          <a:off x="9442450" y="1114425"/>
          <a:ext cx="920750" cy="378860"/>
        </a:xfrm>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twoCellAnchor>
    <xdr:from>
      <xdr:col>8</xdr:col>
      <xdr:colOff>234950</xdr:colOff>
      <xdr:row>2</xdr:row>
      <xdr:rowOff>171449</xdr:rowOff>
    </xdr:from>
    <xdr:to>
      <xdr:col>10</xdr:col>
      <xdr:colOff>311150</xdr:colOff>
      <xdr:row>7</xdr:row>
      <xdr:rowOff>47624</xdr:rowOff>
    </xdr:to>
    <xdr:sp macro="" textlink="">
      <xdr:nvSpPr>
        <xdr:cNvPr id="2" name="Rectangle 1">
          <a:extLst>
            <a:ext uri="{FF2B5EF4-FFF2-40B4-BE49-F238E27FC236}">
              <a16:creationId xmlns:a16="http://schemas.microsoft.com/office/drawing/2014/main" id="{1D4A22F7-9F80-D345-68AA-3FC8AA2ADBD9}"/>
            </a:ext>
          </a:extLst>
        </xdr:cNvPr>
        <xdr:cNvSpPr/>
      </xdr:nvSpPr>
      <xdr:spPr>
        <a:xfrm>
          <a:off x="6521450" y="590549"/>
          <a:ext cx="3352800" cy="1228725"/>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b="1">
              <a:solidFill>
                <a:srgbClr val="00646E"/>
              </a:solidFill>
              <a:latin typeface="Arial" panose="020B0604020202020204" pitchFamily="34" charset="0"/>
              <a:cs typeface="Arial" panose="020B0604020202020204" pitchFamily="34" charset="0"/>
            </a:rPr>
            <a:t>3</a:t>
          </a:r>
          <a:r>
            <a:rPr lang="en-US" sz="1200" b="1" baseline="0">
              <a:solidFill>
                <a:srgbClr val="00646E"/>
              </a:solidFill>
              <a:latin typeface="Arial" panose="020B0604020202020204" pitchFamily="34" charset="0"/>
              <a:cs typeface="Arial" panose="020B0604020202020204" pitchFamily="34" charset="0"/>
            </a:rPr>
            <a:t> Ways to create a table</a:t>
          </a:r>
        </a:p>
        <a:p>
          <a:pPr algn="l"/>
          <a:endParaRPr lang="en-US" sz="1100" baseline="0">
            <a:solidFill>
              <a:sysClr val="windowText" lastClr="000000"/>
            </a:solidFill>
            <a:latin typeface="Arial" panose="020B0604020202020204" pitchFamily="34" charset="0"/>
            <a:cs typeface="Arial" panose="020B0604020202020204" pitchFamily="34" charset="0"/>
          </a:endParaRPr>
        </a:p>
        <a:p>
          <a:pPr algn="l"/>
          <a:r>
            <a:rPr lang="en-US" sz="1100" baseline="0">
              <a:solidFill>
                <a:sysClr val="windowText" lastClr="000000"/>
              </a:solidFill>
              <a:latin typeface="Arial" panose="020B0604020202020204" pitchFamily="34" charset="0"/>
              <a:cs typeface="Arial" panose="020B0604020202020204" pitchFamily="34" charset="0"/>
            </a:rPr>
            <a:t>1) Select range, shortcut Ctrl+T</a:t>
          </a:r>
        </a:p>
        <a:p>
          <a:pPr algn="l"/>
          <a:r>
            <a:rPr lang="en-US" sz="1100" baseline="0">
              <a:solidFill>
                <a:sysClr val="windowText" lastClr="000000"/>
              </a:solidFill>
              <a:latin typeface="Arial" panose="020B0604020202020204" pitchFamily="34" charset="0"/>
              <a:cs typeface="Arial" panose="020B0604020202020204" pitchFamily="34" charset="0"/>
            </a:rPr>
            <a:t>2) Select  range, open Quick Analysis tools &gt; Tables</a:t>
          </a:r>
        </a:p>
        <a:p>
          <a:pPr algn="l"/>
          <a:r>
            <a:rPr lang="en-US" sz="1100" baseline="0">
              <a:solidFill>
                <a:sysClr val="windowText" lastClr="000000"/>
              </a:solidFill>
              <a:latin typeface="Arial" panose="020B0604020202020204" pitchFamily="34" charset="0"/>
              <a:cs typeface="Arial" panose="020B0604020202020204" pitchFamily="34" charset="0"/>
            </a:rPr>
            <a:t>3) Insert &gt; Table</a:t>
          </a:r>
          <a:endParaRPr lang="en-US"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absolute">
    <xdr:from>
      <xdr:col>8</xdr:col>
      <xdr:colOff>1104900</xdr:colOff>
      <xdr:row>8</xdr:row>
      <xdr:rowOff>209550</xdr:rowOff>
    </xdr:from>
    <xdr:to>
      <xdr:col>9</xdr:col>
      <xdr:colOff>1568450</xdr:colOff>
      <xdr:row>17</xdr:row>
      <xdr:rowOff>158750</xdr:rowOff>
    </xdr:to>
    <mc:AlternateContent xmlns:mc="http://schemas.openxmlformats.org/markup-compatibility/2006" xmlns:sle15="http://schemas.microsoft.com/office/drawing/2012/slicer">
      <mc:Choice Requires="sle15">
        <xdr:graphicFrame macro="">
          <xdr:nvGraphicFramePr>
            <xdr:cNvPr id="3" name="Location">
              <a:extLst>
                <a:ext uri="{FF2B5EF4-FFF2-40B4-BE49-F238E27FC236}">
                  <a16:creationId xmlns:a16="http://schemas.microsoft.com/office/drawing/2014/main" id="{7E1FBE5D-B425-2028-6CF5-E965D88F91F5}"/>
                </a:ext>
              </a:extLst>
            </xdr:cNvPr>
            <xdr:cNvGraphicFramePr/>
          </xdr:nvGraphicFramePr>
          <xdr:xfrm>
            <a:off x="0" y="0"/>
            <a:ext cx="0" cy="0"/>
          </xdr:xfrm>
          <a:graphic>
            <a:graphicData uri="http://schemas.microsoft.com/office/drawing/2010/slicer">
              <sle:slicer xmlns:sle="http://schemas.microsoft.com/office/drawing/2010/slicer" name="Location"/>
            </a:graphicData>
          </a:graphic>
        </xdr:graphicFrame>
      </mc:Choice>
      <mc:Fallback xmlns="">
        <xdr:sp macro="" textlink="">
          <xdr:nvSpPr>
            <xdr:cNvPr id="0" name=""/>
            <xdr:cNvSpPr>
              <a:spLocks noTextEdit="1"/>
            </xdr:cNvSpPr>
          </xdr:nvSpPr>
          <xdr:spPr>
            <a:xfrm>
              <a:off x="8124825" y="22669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12</xdr:col>
      <xdr:colOff>88900</xdr:colOff>
      <xdr:row>14</xdr:row>
      <xdr:rowOff>247650</xdr:rowOff>
    </xdr:from>
    <xdr:to>
      <xdr:col>13</xdr:col>
      <xdr:colOff>685800</xdr:colOff>
      <xdr:row>17</xdr:row>
      <xdr:rowOff>44450</xdr:rowOff>
    </xdr:to>
    <xdr:sp macro="" textlink="">
      <xdr:nvSpPr>
        <xdr:cNvPr id="2" name="Rectangle 1">
          <a:extLst>
            <a:ext uri="{FF2B5EF4-FFF2-40B4-BE49-F238E27FC236}">
              <a16:creationId xmlns:a16="http://schemas.microsoft.com/office/drawing/2014/main" id="{7F81C451-7F59-9228-DD69-607C28EF381C}"/>
            </a:ext>
          </a:extLst>
        </xdr:cNvPr>
        <xdr:cNvSpPr/>
      </xdr:nvSpPr>
      <xdr:spPr>
        <a:xfrm>
          <a:off x="9988550" y="4191000"/>
          <a:ext cx="1365250" cy="622300"/>
        </a:xfrm>
        <a:prstGeom prst="rect">
          <a:avLst/>
        </a:prstGeom>
        <a:solidFill>
          <a:srgbClr val="00646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a:t>Change easily with F4 (excl. structured references)</a:t>
          </a:r>
        </a:p>
      </xdr:txBody>
    </xdr:sp>
    <xdr:clientData/>
  </xdr:twoCellAnchor>
  <xdr:twoCellAnchor editAs="oneCell">
    <xdr:from>
      <xdr:col>14</xdr:col>
      <xdr:colOff>88710</xdr:colOff>
      <xdr:row>12</xdr:row>
      <xdr:rowOff>9525</xdr:rowOff>
    </xdr:from>
    <xdr:to>
      <xdr:col>20</xdr:col>
      <xdr:colOff>486804</xdr:colOff>
      <xdr:row>19</xdr:row>
      <xdr:rowOff>9525</xdr:rowOff>
    </xdr:to>
    <xdr:pic>
      <xdr:nvPicPr>
        <xdr:cNvPr id="3" name="Picture 2">
          <a:extLst>
            <a:ext uri="{FF2B5EF4-FFF2-40B4-BE49-F238E27FC236}">
              <a16:creationId xmlns:a16="http://schemas.microsoft.com/office/drawing/2014/main" id="{E49EDF02-0D40-270B-7BE4-133B27833035}"/>
            </a:ext>
          </a:extLst>
        </xdr:cNvPr>
        <xdr:cNvPicPr>
          <a:picLocks noChangeAspect="1"/>
        </xdr:cNvPicPr>
      </xdr:nvPicPr>
      <xdr:blipFill>
        <a:blip xmlns:r="http://schemas.openxmlformats.org/officeDocument/2006/relationships" r:embed="rId1"/>
        <a:stretch>
          <a:fillRect/>
        </a:stretch>
      </xdr:blipFill>
      <xdr:spPr>
        <a:xfrm>
          <a:off x="11652060" y="3209925"/>
          <a:ext cx="4055694" cy="2143125"/>
        </a:xfrm>
        <a:prstGeom prst="rect">
          <a:avLst/>
        </a:prstGeom>
        <a:ln w="19050">
          <a:solidFill>
            <a:srgbClr val="00646E"/>
          </a:solid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273050</xdr:colOff>
      <xdr:row>3</xdr:row>
      <xdr:rowOff>0</xdr:rowOff>
    </xdr:from>
    <xdr:to>
      <xdr:col>4</xdr:col>
      <xdr:colOff>196850</xdr:colOff>
      <xdr:row>14</xdr:row>
      <xdr:rowOff>69850</xdr:rowOff>
    </xdr:to>
    <xdr:sp macro="" textlink="">
      <xdr:nvSpPr>
        <xdr:cNvPr id="2" name="Rectangle 1">
          <a:extLst>
            <a:ext uri="{FF2B5EF4-FFF2-40B4-BE49-F238E27FC236}">
              <a16:creationId xmlns:a16="http://schemas.microsoft.com/office/drawing/2014/main" id="{BF612C2E-DC9E-CC54-D50C-CAF9AA57B98E}"/>
            </a:ext>
          </a:extLst>
        </xdr:cNvPr>
        <xdr:cNvSpPr/>
      </xdr:nvSpPr>
      <xdr:spPr>
        <a:xfrm>
          <a:off x="273050" y="685800"/>
          <a:ext cx="3727450" cy="3041650"/>
        </a:xfrm>
        <a:prstGeom prst="rect">
          <a:avLst/>
        </a:prstGeom>
        <a:solidFill>
          <a:schemeClr val="bg1"/>
        </a:solidFill>
        <a:ln w="19050">
          <a:solidFill>
            <a:srgbClr val="00646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a:solidFill>
                <a:srgbClr val="00646E"/>
              </a:solidFill>
              <a:latin typeface="Arial" panose="020B0604020202020204" pitchFamily="34" charset="0"/>
              <a:cs typeface="Arial" panose="020B0604020202020204" pitchFamily="34" charset="0"/>
            </a:rPr>
            <a:t>Best</a:t>
          </a:r>
          <a:r>
            <a:rPr lang="en-US" sz="1400" b="1" baseline="0">
              <a:solidFill>
                <a:srgbClr val="00646E"/>
              </a:solidFill>
              <a:latin typeface="Arial" panose="020B0604020202020204" pitchFamily="34" charset="0"/>
              <a:cs typeface="Arial" panose="020B0604020202020204" pitchFamily="34" charset="0"/>
            </a:rPr>
            <a:t> practices for Coauthoring</a:t>
          </a:r>
        </a:p>
        <a:p>
          <a:pPr algn="l"/>
          <a:endParaRPr lang="en-US" sz="1100" baseline="0">
            <a:solidFill>
              <a:schemeClr val="tx1"/>
            </a:solidFill>
            <a:latin typeface="Arial" panose="020B0604020202020204" pitchFamily="34" charset="0"/>
            <a:cs typeface="Arial" panose="020B0604020202020204" pitchFamily="34" charset="0"/>
          </a:endParaRPr>
        </a:p>
        <a:p>
          <a:pPr algn="l"/>
          <a:r>
            <a:rPr lang="en-US" sz="1100" baseline="0">
              <a:solidFill>
                <a:schemeClr val="tx1"/>
              </a:solidFill>
              <a:latin typeface="Arial" panose="020B0604020202020204" pitchFamily="34" charset="0"/>
              <a:cs typeface="Arial" panose="020B0604020202020204" pitchFamily="34" charset="0"/>
            </a:rPr>
            <a:t>- Share the file via a Link, to as an attachment</a:t>
          </a:r>
        </a:p>
        <a:p>
          <a:pPr algn="l"/>
          <a:endParaRPr lang="en-US" sz="1100" baseline="0">
            <a:solidFill>
              <a:schemeClr val="tx1"/>
            </a:solidFill>
            <a:latin typeface="Arial" panose="020B0604020202020204" pitchFamily="34" charset="0"/>
            <a:cs typeface="Arial" panose="020B0604020202020204" pitchFamily="34" charset="0"/>
          </a:endParaRPr>
        </a:p>
        <a:p>
          <a:pPr algn="l"/>
          <a:r>
            <a:rPr lang="en-US" sz="1100" baseline="0">
              <a:solidFill>
                <a:schemeClr val="tx1"/>
              </a:solidFill>
              <a:latin typeface="Arial" panose="020B0604020202020204" pitchFamily="34" charset="0"/>
              <a:cs typeface="Arial" panose="020B0604020202020204" pitchFamily="34" charset="0"/>
            </a:rPr>
            <a:t>- Use AutoSave (if possible)</a:t>
          </a:r>
          <a:br>
            <a:rPr lang="en-US" sz="1100" baseline="0">
              <a:solidFill>
                <a:schemeClr val="tx1"/>
              </a:solidFill>
              <a:latin typeface="Arial" panose="020B0604020202020204" pitchFamily="34" charset="0"/>
              <a:cs typeface="Arial" panose="020B0604020202020204" pitchFamily="34" charset="0"/>
            </a:rPr>
          </a:br>
          <a:endParaRPr lang="en-US" sz="1100" baseline="0">
            <a:solidFill>
              <a:schemeClr val="tx1"/>
            </a:solidFill>
            <a:latin typeface="Arial" panose="020B0604020202020204" pitchFamily="34" charset="0"/>
            <a:cs typeface="Arial" panose="020B0604020202020204" pitchFamily="34" charset="0"/>
          </a:endParaRPr>
        </a:p>
        <a:p>
          <a:pPr algn="l"/>
          <a:r>
            <a:rPr lang="en-US" sz="1100" baseline="0">
              <a:solidFill>
                <a:schemeClr val="tx1"/>
              </a:solidFill>
              <a:latin typeface="Arial" panose="020B0604020202020204" pitchFamily="34" charset="0"/>
              <a:cs typeface="Arial" panose="020B0604020202020204" pitchFamily="34" charset="0"/>
            </a:rPr>
            <a:t>- Reopen when prompted</a:t>
          </a:r>
        </a:p>
        <a:p>
          <a:pPr algn="l"/>
          <a:endParaRPr lang="en-US" sz="1100" baseline="0">
            <a:solidFill>
              <a:schemeClr val="tx1"/>
            </a:solidFill>
            <a:latin typeface="Arial" panose="020B0604020202020204" pitchFamily="34" charset="0"/>
            <a:cs typeface="Arial" panose="020B0604020202020204" pitchFamily="34" charset="0"/>
          </a:endParaRPr>
        </a:p>
        <a:p>
          <a:pPr algn="l"/>
          <a:r>
            <a:rPr lang="en-US" sz="1100" baseline="0">
              <a:solidFill>
                <a:schemeClr val="tx1"/>
              </a:solidFill>
              <a:latin typeface="Arial" panose="020B0604020202020204" pitchFamily="34" charset="0"/>
              <a:cs typeface="Arial" panose="020B0604020202020204" pitchFamily="34" charset="0"/>
            </a:rPr>
            <a:t>- Use Comments instead of Notes (@mention possible!)</a:t>
          </a:r>
        </a:p>
        <a:p>
          <a:pPr algn="l"/>
          <a:endParaRPr lang="en-US" sz="1100" baseline="0">
            <a:solidFill>
              <a:schemeClr val="tx1"/>
            </a:solidFill>
            <a:latin typeface="Arial" panose="020B0604020202020204" pitchFamily="34" charset="0"/>
            <a:cs typeface="Arial" panose="020B0604020202020204" pitchFamily="34" charset="0"/>
          </a:endParaRPr>
        </a:p>
        <a:p>
          <a:pPr algn="l"/>
          <a:r>
            <a:rPr lang="en-US" sz="1100" baseline="0">
              <a:solidFill>
                <a:schemeClr val="tx1"/>
              </a:solidFill>
              <a:latin typeface="Arial" panose="020B0604020202020204" pitchFamily="34" charset="0"/>
              <a:cs typeface="Arial" panose="020B0604020202020204" pitchFamily="34" charset="0"/>
            </a:rPr>
            <a:t>- Use tables from Excel</a:t>
          </a:r>
        </a:p>
        <a:p>
          <a:pPr algn="l"/>
          <a:endParaRPr lang="en-US" sz="1100" baseline="0">
            <a:solidFill>
              <a:schemeClr val="tx1"/>
            </a:solidFill>
            <a:latin typeface="Arial" panose="020B0604020202020204" pitchFamily="34" charset="0"/>
            <a:cs typeface="Arial" panose="020B0604020202020204" pitchFamily="34" charset="0"/>
          </a:endParaRPr>
        </a:p>
        <a:p>
          <a:pPr algn="l"/>
          <a:r>
            <a:rPr lang="en-US" sz="1100" baseline="0">
              <a:solidFill>
                <a:schemeClr val="tx1"/>
              </a:solidFill>
              <a:latin typeface="Arial" panose="020B0604020202020204" pitchFamily="34" charset="0"/>
              <a:cs typeface="Arial" panose="020B0604020202020204" pitchFamily="34" charset="0"/>
            </a:rPr>
            <a:t>- Only edit Macros or VBA Code while working alone</a:t>
          </a:r>
        </a:p>
        <a:p>
          <a:pPr algn="l"/>
          <a:endParaRPr lang="en-US" sz="1100" baseline="0">
            <a:solidFill>
              <a:schemeClr val="tx1"/>
            </a:solidFill>
            <a:latin typeface="Arial" panose="020B0604020202020204" pitchFamily="34" charset="0"/>
            <a:cs typeface="Arial" panose="020B0604020202020204" pitchFamily="34" charset="0"/>
          </a:endParaRPr>
        </a:p>
        <a:p>
          <a:pPr algn="l"/>
          <a:r>
            <a:rPr lang="en-US" sz="1100" baseline="0">
              <a:solidFill>
                <a:schemeClr val="tx1"/>
              </a:solidFill>
              <a:latin typeface="Arial" panose="020B0604020202020204" pitchFamily="34" charset="0"/>
              <a:cs typeface="Arial" panose="020B0604020202020204" pitchFamily="34" charset="0"/>
            </a:rPr>
            <a:t>- Use appropriate MIP labeling</a:t>
          </a:r>
        </a:p>
        <a:p>
          <a:pPr algn="l"/>
          <a:endParaRPr lang="en-US" sz="1100" baseline="0">
            <a:solidFill>
              <a:schemeClr val="tx1"/>
            </a:solidFill>
            <a:latin typeface="Arial" panose="020B0604020202020204" pitchFamily="34" charset="0"/>
            <a:cs typeface="Arial" panose="020B0604020202020204" pitchFamily="34" charset="0"/>
          </a:endParaRPr>
        </a:p>
        <a:p>
          <a:pPr algn="l"/>
          <a:r>
            <a:rPr lang="en-US" sz="1100" baseline="0">
              <a:solidFill>
                <a:schemeClr val="tx1"/>
              </a:solidFill>
              <a:latin typeface="Arial" panose="020B0604020202020204" pitchFamily="34" charset="0"/>
              <a:cs typeface="Arial" panose="020B0604020202020204" pitchFamily="34" charset="0"/>
            </a:rPr>
            <a:t>- If needed, protect parts of the worksheet.  </a:t>
          </a:r>
          <a:endParaRPr lang="en-US" sz="1100">
            <a:solidFill>
              <a:schemeClr val="tx1"/>
            </a:solidFill>
            <a:latin typeface="Arial" panose="020B0604020202020204" pitchFamily="34" charset="0"/>
            <a:cs typeface="Arial" panose="020B0604020202020204" pitchFamily="34" charset="0"/>
          </a:endParaRPr>
        </a:p>
      </xdr:txBody>
    </xdr:sp>
    <xdr:clientData/>
  </xdr:twoCellAnchor>
  <xdr:twoCellAnchor editAs="oneCell">
    <xdr:from>
      <xdr:col>5</xdr:col>
      <xdr:colOff>0</xdr:colOff>
      <xdr:row>14</xdr:row>
      <xdr:rowOff>0</xdr:rowOff>
    </xdr:from>
    <xdr:to>
      <xdr:col>6</xdr:col>
      <xdr:colOff>2070271</xdr:colOff>
      <xdr:row>21</xdr:row>
      <xdr:rowOff>69920</xdr:rowOff>
    </xdr:to>
    <xdr:pic>
      <xdr:nvPicPr>
        <xdr:cNvPr id="4" name="Picture 3">
          <a:extLst>
            <a:ext uri="{FF2B5EF4-FFF2-40B4-BE49-F238E27FC236}">
              <a16:creationId xmlns:a16="http://schemas.microsoft.com/office/drawing/2014/main" id="{46F35B78-E65C-0252-FF36-7C08A78ED5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13250" y="3632200"/>
          <a:ext cx="3321221" cy="1358970"/>
        </a:xfrm>
        <a:prstGeom prst="rect">
          <a:avLst/>
        </a:prstGeom>
      </xdr:spPr>
    </xdr:pic>
    <xdr:clientData/>
  </xdr:twoCellAnchor>
  <xdr:twoCellAnchor editAs="oneCell">
    <xdr:from>
      <xdr:col>5</xdr:col>
      <xdr:colOff>6350</xdr:colOff>
      <xdr:row>27</xdr:row>
      <xdr:rowOff>12700</xdr:rowOff>
    </xdr:from>
    <xdr:to>
      <xdr:col>6</xdr:col>
      <xdr:colOff>1124072</xdr:colOff>
      <xdr:row>48</xdr:row>
      <xdr:rowOff>158957</xdr:rowOff>
    </xdr:to>
    <xdr:pic>
      <xdr:nvPicPr>
        <xdr:cNvPr id="5" name="Picture 4">
          <a:extLst>
            <a:ext uri="{FF2B5EF4-FFF2-40B4-BE49-F238E27FC236}">
              <a16:creationId xmlns:a16="http://schemas.microsoft.com/office/drawing/2014/main" id="{FE986E6F-903D-CE3A-CD93-411B72C70D1D}"/>
            </a:ext>
          </a:extLst>
        </xdr:cNvPr>
        <xdr:cNvPicPr>
          <a:picLocks noChangeAspect="1"/>
        </xdr:cNvPicPr>
      </xdr:nvPicPr>
      <xdr:blipFill>
        <a:blip xmlns:r="http://schemas.openxmlformats.org/officeDocument/2006/relationships" r:embed="rId2"/>
        <a:stretch>
          <a:fillRect/>
        </a:stretch>
      </xdr:blipFill>
      <xdr:spPr>
        <a:xfrm>
          <a:off x="4419600" y="6311900"/>
          <a:ext cx="2368672" cy="4019757"/>
        </a:xfrm>
        <a:prstGeom prst="rect">
          <a:avLst/>
        </a:prstGeom>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tion" xr10:uid="{FDB1CFF8-05EA-4B07-8885-9C97DC37C5AD}" sourceName="Location">
  <extLst>
    <x:ext xmlns:x15="http://schemas.microsoft.com/office/spreadsheetml/2010/11/main" uri="{2F2917AC-EB37-4324-AD4E-5DD8C200BD13}">
      <x15:tableSlicerCache tableId="3" column="3"/>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Location" xr10:uid="{58253DD0-2E46-4BD4-98B4-B878C7D96057}" cache="Slicer_Location" caption="Location"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B20E616-8B66-4DE2-9BF9-C455B4B6B5BF}" name="Table3" displayName="Table3" ref="B4:G27" totalsRowCount="1">
  <autoFilter ref="B4:G26" xr:uid="{9B20E616-8B66-4DE2-9BF9-C455B4B6B5BF}"/>
  <tableColumns count="6">
    <tableColumn id="1" xr3:uid="{926BDC73-B0BB-491C-9602-8F8302F44636}" name="BU" totalsRowLabel="Total"/>
    <tableColumn id="2" xr3:uid="{D64909EB-6093-45CB-BD50-B6559A543DE0}" name="Manufacturer" totalsRowFunction="count"/>
    <tableColumn id="3" xr3:uid="{CDADD1C0-7D14-46D2-ADF1-12764BAA0FB0}" name="Location"/>
    <tableColumn id="4" xr3:uid="{41D1767E-AD0C-4887-9E7D-973EFD523165}" name="Unit Price" totalsRowFunction="average"/>
    <tableColumn id="5" xr3:uid="{0F99EC18-D1F8-4A38-A888-A6574489C4EF}" name="Quantity in Stock"/>
    <tableColumn id="6" xr3:uid="{5169E9F8-8982-43CE-8680-33ABA5B2159F}" name="Inventory Value" totalsRowFunction="sum" dataDxfId="21">
      <calculatedColumnFormula>Table3[[#This Row],[Quantity in Stock]]*Table3[[#This Row],[Unit Price]]</calculatedColumnFormula>
    </tableColumn>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2A28E1B-97B4-42EB-B45B-C7E681308938}" name="Example" displayName="Example" ref="B4:G27" totalsRowCount="1" headerRowDxfId="20" dataDxfId="18" headerRowBorderDxfId="19" tableBorderDxfId="17" totalsRowBorderDxfId="16">
  <autoFilter ref="B4:G26" xr:uid="{E2A28E1B-97B4-42EB-B45B-C7E681308938}"/>
  <sortState xmlns:xlrd2="http://schemas.microsoft.com/office/spreadsheetml/2017/richdata2" ref="B5:G26">
    <sortCondition ref="B5:B26"/>
  </sortState>
  <tableColumns count="6">
    <tableColumn id="1" xr3:uid="{921F9F59-BA1C-4827-9231-ECA6A527E1B7}" name="BU" totalsRowLabel="Total" dataDxfId="15" totalsRowDxfId="14"/>
    <tableColumn id="2" xr3:uid="{66DFF64E-2668-496F-9342-4A771C760F24}" name="Manufacturer" dataDxfId="13" totalsRowDxfId="12"/>
    <tableColumn id="3" xr3:uid="{7BB3247E-F62D-4AA5-AFE8-9B7032F4EF0C}" name="Location" dataDxfId="11" totalsRowDxfId="10"/>
    <tableColumn id="4" xr3:uid="{8A451FD1-EA66-4FEF-9E97-2DD28B65476D}" name="Amount" dataDxfId="9" totalsRowDxfId="8"/>
    <tableColumn id="5" xr3:uid="{6DF54EFC-DDE1-469A-988E-8D046377B536}" name="VAT" dataDxfId="7" totalsRowDxfId="6">
      <calculatedColumnFormula>Example[[#This Row],[Amount]]*'Backlog info'!$E$3</calculatedColumnFormula>
    </tableColumn>
    <tableColumn id="6" xr3:uid="{8F963A9B-19DE-46A9-ABC7-C84833A9E942}" name="Total" totalsRowFunction="sum" dataDxfId="5" totalsRowDxfId="4">
      <calculatedColumnFormula>Example[[#This Row],[VAT]]+Example[[#This Row],[Amount]]</calculatedColumnFormula>
    </tableColumn>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microsoft.com/office/2007/relationships/slicer" Target="../slicers/slicer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support.microsoft.com/en-us/office/protect-a-worksheet-3179efdb-1285-4d49-a9c3-f4ca36276de6"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D31E9-4B2A-4309-8993-BD83726DBB36}">
  <dimension ref="B2:E18"/>
  <sheetViews>
    <sheetView tabSelected="1" topLeftCell="A5" workbookViewId="0">
      <selection activeCell="L21" sqref="L21"/>
    </sheetView>
  </sheetViews>
  <sheetFormatPr defaultColWidth="8.7265625" defaultRowHeight="14" x14ac:dyDescent="0.3"/>
  <cols>
    <col min="1" max="16384" width="8.7265625" style="3"/>
  </cols>
  <sheetData>
    <row r="2" spans="2:5" ht="25" x14ac:dyDescent="0.5">
      <c r="C2" s="11" t="s">
        <v>0</v>
      </c>
      <c r="D2" s="2"/>
      <c r="E2" s="2"/>
    </row>
    <row r="3" spans="2:5" ht="25" x14ac:dyDescent="0.5">
      <c r="C3" s="12" t="s">
        <v>1</v>
      </c>
      <c r="D3" s="2"/>
      <c r="E3" s="2"/>
    </row>
    <row r="6" spans="2:5" ht="18" x14ac:dyDescent="0.4">
      <c r="B6" s="13" t="s">
        <v>2</v>
      </c>
    </row>
    <row r="8" spans="2:5" x14ac:dyDescent="0.3">
      <c r="B8" s="14"/>
    </row>
    <row r="9" spans="2:5" x14ac:dyDescent="0.3">
      <c r="B9" s="15"/>
    </row>
    <row r="10" spans="2:5" x14ac:dyDescent="0.3">
      <c r="B10" s="14"/>
    </row>
    <row r="11" spans="2:5" x14ac:dyDescent="0.3">
      <c r="B11" s="16"/>
    </row>
    <row r="12" spans="2:5" x14ac:dyDescent="0.3">
      <c r="B12" s="14"/>
    </row>
    <row r="13" spans="2:5" x14ac:dyDescent="0.3">
      <c r="B13" s="16"/>
    </row>
    <row r="14" spans="2:5" x14ac:dyDescent="0.3">
      <c r="B14" s="14"/>
    </row>
    <row r="15" spans="2:5" x14ac:dyDescent="0.3">
      <c r="B15" s="14"/>
    </row>
    <row r="16" spans="2:5" x14ac:dyDescent="0.3">
      <c r="B16" s="14"/>
    </row>
    <row r="17" spans="2:2" x14ac:dyDescent="0.3">
      <c r="B17" s="17"/>
    </row>
    <row r="18" spans="2:2" x14ac:dyDescent="0.3">
      <c r="B18" s="14"/>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B1E0D-2493-4669-AC7E-7BFB6D5CEA87}">
  <sheetPr>
    <tabColor rgb="FF00646E"/>
  </sheetPr>
  <dimension ref="B1:Q34"/>
  <sheetViews>
    <sheetView workbookViewId="0">
      <pane ySplit="3" topLeftCell="A4" activePane="bottomLeft" state="frozen"/>
      <selection pane="bottomLeft" activeCell="B26" sqref="B26"/>
    </sheetView>
  </sheetViews>
  <sheetFormatPr defaultColWidth="8.7265625" defaultRowHeight="14" x14ac:dyDescent="0.3"/>
  <cols>
    <col min="1" max="1" width="8.7265625" style="3"/>
    <col min="2" max="2" width="13.453125" style="3" customWidth="1"/>
    <col min="3" max="3" width="17.36328125" style="3" customWidth="1"/>
    <col min="4" max="4" width="12.453125" style="3" customWidth="1"/>
    <col min="5" max="5" width="13.81640625" style="18" customWidth="1"/>
    <col min="6" max="6" width="12.36328125" style="18" customWidth="1"/>
    <col min="7" max="7" width="13" style="3" customWidth="1"/>
    <col min="8" max="8" width="8.90625" style="3" customWidth="1"/>
    <col min="9" max="9" width="12.81640625" style="3" customWidth="1"/>
    <col min="10" max="10" width="19.54296875" style="3" customWidth="1"/>
    <col min="11" max="11" width="22" style="3" customWidth="1"/>
    <col min="12" max="12" width="8.7265625" style="3" customWidth="1"/>
    <col min="13" max="16384" width="8.7265625" style="3"/>
  </cols>
  <sheetData>
    <row r="1" spans="2:17" ht="13.5" customHeight="1" x14ac:dyDescent="0.3"/>
    <row r="2" spans="2:17" ht="19.5" customHeight="1" x14ac:dyDescent="0.5">
      <c r="B2" s="78" t="s">
        <v>86</v>
      </c>
      <c r="C2" s="78"/>
      <c r="D2" s="78"/>
      <c r="E2" s="78"/>
    </row>
    <row r="3" spans="2:17" ht="16.5" customHeight="1" x14ac:dyDescent="0.3"/>
    <row r="4" spans="2:17" ht="27.5" customHeight="1" x14ac:dyDescent="0.5">
      <c r="B4" s="47" t="s">
        <v>3</v>
      </c>
      <c r="C4" s="47" t="s">
        <v>4</v>
      </c>
      <c r="D4" s="47" t="s">
        <v>5</v>
      </c>
      <c r="E4" s="48" t="s">
        <v>90</v>
      </c>
      <c r="F4" s="65" t="s">
        <v>91</v>
      </c>
      <c r="G4" s="67" t="s">
        <v>92</v>
      </c>
      <c r="H4" s="64"/>
      <c r="I4" s="79" t="s">
        <v>23</v>
      </c>
      <c r="J4" s="79"/>
      <c r="K4" s="79"/>
      <c r="L4" s="1"/>
    </row>
    <row r="5" spans="2:17" ht="24" customHeight="1" x14ac:dyDescent="0.35">
      <c r="B5" s="8" t="s">
        <v>7</v>
      </c>
      <c r="C5" s="8" t="s">
        <v>8</v>
      </c>
      <c r="D5" s="8" t="s">
        <v>9</v>
      </c>
      <c r="E5" s="49">
        <v>51</v>
      </c>
      <c r="F5" s="66">
        <v>25</v>
      </c>
      <c r="G5" s="50">
        <f>F5*E5</f>
        <v>1275</v>
      </c>
      <c r="H5" s="58"/>
      <c r="I5" s="80" t="s">
        <v>24</v>
      </c>
      <c r="J5" s="80"/>
      <c r="K5" s="82"/>
      <c r="L5" s="1"/>
    </row>
    <row r="6" spans="2:17" ht="28" customHeight="1" x14ac:dyDescent="0.35">
      <c r="B6" s="8" t="s">
        <v>10</v>
      </c>
      <c r="C6" s="8" t="s">
        <v>11</v>
      </c>
      <c r="D6" s="8" t="s">
        <v>12</v>
      </c>
      <c r="E6" s="49">
        <v>93</v>
      </c>
      <c r="F6" s="66">
        <v>132</v>
      </c>
      <c r="G6" s="50">
        <f>F6*E6</f>
        <v>12276</v>
      </c>
      <c r="H6" s="58"/>
      <c r="I6" s="81" t="s">
        <v>25</v>
      </c>
      <c r="J6" s="81"/>
      <c r="K6" s="83"/>
      <c r="L6" s="1"/>
    </row>
    <row r="7" spans="2:17" ht="28" customHeight="1" x14ac:dyDescent="0.3">
      <c r="B7" s="8" t="s">
        <v>13</v>
      </c>
      <c r="C7" s="8" t="s">
        <v>14</v>
      </c>
      <c r="D7" s="8" t="s">
        <v>15</v>
      </c>
      <c r="E7" s="49">
        <v>57</v>
      </c>
      <c r="F7" s="66">
        <v>151</v>
      </c>
      <c r="G7" s="50">
        <f t="shared" ref="G7:G22" si="0">F7*E7</f>
        <v>8607</v>
      </c>
      <c r="H7" s="58"/>
      <c r="I7" s="80" t="s">
        <v>26</v>
      </c>
      <c r="J7" s="80"/>
      <c r="K7" s="20" t="s">
        <v>28</v>
      </c>
    </row>
    <row r="8" spans="2:17" x14ac:dyDescent="0.3">
      <c r="B8" s="8" t="s">
        <v>16</v>
      </c>
      <c r="C8" s="8" t="s">
        <v>17</v>
      </c>
      <c r="D8" s="8" t="s">
        <v>18</v>
      </c>
      <c r="E8" s="49">
        <v>19</v>
      </c>
      <c r="F8" s="66">
        <v>186</v>
      </c>
      <c r="G8" s="50">
        <f t="shared" si="0"/>
        <v>3534</v>
      </c>
      <c r="H8" s="58"/>
    </row>
    <row r="9" spans="2:17" ht="23.5" customHeight="1" x14ac:dyDescent="0.3">
      <c r="B9" s="8" t="s">
        <v>7</v>
      </c>
      <c r="C9" s="8" t="s">
        <v>8</v>
      </c>
      <c r="D9" s="8" t="s">
        <v>19</v>
      </c>
      <c r="E9" s="49">
        <v>75</v>
      </c>
      <c r="F9" s="66">
        <v>62</v>
      </c>
      <c r="G9" s="50">
        <f t="shared" si="0"/>
        <v>4650</v>
      </c>
      <c r="H9" s="58"/>
    </row>
    <row r="10" spans="2:17" ht="22" customHeight="1" x14ac:dyDescent="0.3">
      <c r="B10" s="8" t="s">
        <v>10</v>
      </c>
      <c r="C10" s="8" t="s">
        <v>11</v>
      </c>
      <c r="D10" s="8" t="s">
        <v>20</v>
      </c>
      <c r="E10" s="49">
        <v>11</v>
      </c>
      <c r="F10" s="66">
        <v>5</v>
      </c>
      <c r="G10" s="50">
        <f t="shared" si="0"/>
        <v>55</v>
      </c>
      <c r="H10" s="58"/>
    </row>
    <row r="11" spans="2:17" x14ac:dyDescent="0.3">
      <c r="B11" s="8" t="s">
        <v>10</v>
      </c>
      <c r="C11" s="8" t="s">
        <v>14</v>
      </c>
      <c r="D11" s="8" t="s">
        <v>9</v>
      </c>
      <c r="E11" s="49">
        <v>56</v>
      </c>
      <c r="F11" s="66">
        <v>58</v>
      </c>
      <c r="G11" s="50">
        <f t="shared" si="0"/>
        <v>3248</v>
      </c>
      <c r="H11" s="58"/>
    </row>
    <row r="12" spans="2:17" ht="18" x14ac:dyDescent="0.4">
      <c r="B12" s="8" t="s">
        <v>16</v>
      </c>
      <c r="C12" s="8" t="s">
        <v>17</v>
      </c>
      <c r="D12" s="8" t="s">
        <v>12</v>
      </c>
      <c r="E12" s="49">
        <v>38</v>
      </c>
      <c r="F12" s="66">
        <v>101</v>
      </c>
      <c r="G12" s="50">
        <f t="shared" si="0"/>
        <v>3838</v>
      </c>
      <c r="H12" s="58"/>
      <c r="I12" s="84" t="s">
        <v>29</v>
      </c>
      <c r="J12" s="84"/>
      <c r="K12" s="84"/>
    </row>
    <row r="13" spans="2:17" ht="14" customHeight="1" x14ac:dyDescent="0.3">
      <c r="B13" s="8" t="s">
        <v>7</v>
      </c>
      <c r="C13" s="8" t="s">
        <v>8</v>
      </c>
      <c r="D13" s="8" t="s">
        <v>15</v>
      </c>
      <c r="E13" s="49">
        <v>59</v>
      </c>
      <c r="F13" s="66">
        <v>122</v>
      </c>
      <c r="G13" s="50">
        <f t="shared" si="0"/>
        <v>7198</v>
      </c>
      <c r="H13" s="58"/>
      <c r="I13" s="85" t="s">
        <v>65</v>
      </c>
      <c r="J13" s="85"/>
      <c r="K13" s="9" t="s">
        <v>66</v>
      </c>
      <c r="Q13" s="10"/>
    </row>
    <row r="14" spans="2:17" ht="14" customHeight="1" x14ac:dyDescent="0.3">
      <c r="B14" s="8" t="s">
        <v>10</v>
      </c>
      <c r="C14" s="8" t="s">
        <v>11</v>
      </c>
      <c r="D14" s="8" t="s">
        <v>18</v>
      </c>
      <c r="E14" s="49">
        <v>50</v>
      </c>
      <c r="F14" s="66">
        <v>175</v>
      </c>
      <c r="G14" s="50">
        <f t="shared" si="0"/>
        <v>8750</v>
      </c>
      <c r="H14" s="58"/>
      <c r="I14" s="80" t="s">
        <v>67</v>
      </c>
      <c r="J14" s="80"/>
      <c r="K14" s="9" t="s">
        <v>68</v>
      </c>
    </row>
    <row r="15" spans="2:17" ht="14" customHeight="1" x14ac:dyDescent="0.3">
      <c r="B15" s="8" t="s">
        <v>7</v>
      </c>
      <c r="C15" s="8" t="s">
        <v>14</v>
      </c>
      <c r="D15" s="8" t="s">
        <v>19</v>
      </c>
      <c r="E15" s="49">
        <v>59</v>
      </c>
      <c r="F15" s="66">
        <v>176</v>
      </c>
      <c r="G15" s="50">
        <f t="shared" si="0"/>
        <v>10384</v>
      </c>
      <c r="H15" s="58"/>
      <c r="I15" s="80" t="s">
        <v>110</v>
      </c>
      <c r="J15" s="80"/>
      <c r="K15" s="9" t="s">
        <v>69</v>
      </c>
    </row>
    <row r="16" spans="2:17" ht="14" customHeight="1" x14ac:dyDescent="0.3">
      <c r="B16" s="8" t="s">
        <v>16</v>
      </c>
      <c r="C16" s="8" t="s">
        <v>17</v>
      </c>
      <c r="D16" s="8" t="s">
        <v>20</v>
      </c>
      <c r="E16" s="49">
        <v>18</v>
      </c>
      <c r="F16" s="66">
        <v>22</v>
      </c>
      <c r="G16" s="50">
        <f t="shared" si="0"/>
        <v>396</v>
      </c>
      <c r="H16" s="58"/>
      <c r="I16" s="80" t="s">
        <v>70</v>
      </c>
      <c r="J16" s="80"/>
      <c r="K16" s="9" t="s">
        <v>71</v>
      </c>
    </row>
    <row r="17" spans="2:11" x14ac:dyDescent="0.3">
      <c r="B17" s="8" t="s">
        <v>7</v>
      </c>
      <c r="C17" s="8" t="s">
        <v>8</v>
      </c>
      <c r="D17" s="8" t="s">
        <v>9</v>
      </c>
      <c r="E17" s="49">
        <v>26</v>
      </c>
      <c r="F17" s="66">
        <v>72</v>
      </c>
      <c r="G17" s="50">
        <f t="shared" si="0"/>
        <v>1872</v>
      </c>
      <c r="H17" s="58"/>
      <c r="I17" s="9" t="s">
        <v>72</v>
      </c>
      <c r="J17" s="9"/>
      <c r="K17" s="9" t="s">
        <v>73</v>
      </c>
    </row>
    <row r="18" spans="2:11" x14ac:dyDescent="0.3">
      <c r="B18" s="8" t="s">
        <v>10</v>
      </c>
      <c r="C18" s="8" t="s">
        <v>11</v>
      </c>
      <c r="D18" s="8" t="s">
        <v>12</v>
      </c>
      <c r="E18" s="49">
        <v>42</v>
      </c>
      <c r="F18" s="66">
        <v>62</v>
      </c>
      <c r="G18" s="50">
        <f t="shared" si="0"/>
        <v>2604</v>
      </c>
      <c r="H18" s="58"/>
      <c r="I18" s="9" t="s">
        <v>74</v>
      </c>
      <c r="J18" s="9"/>
      <c r="K18" s="9" t="s">
        <v>75</v>
      </c>
    </row>
    <row r="19" spans="2:11" x14ac:dyDescent="0.3">
      <c r="B19" s="8" t="s">
        <v>16</v>
      </c>
      <c r="C19" s="8" t="s">
        <v>14</v>
      </c>
      <c r="D19" s="8" t="s">
        <v>15</v>
      </c>
      <c r="E19" s="49">
        <v>32</v>
      </c>
      <c r="F19" s="66">
        <v>46</v>
      </c>
      <c r="G19" s="50">
        <f t="shared" si="0"/>
        <v>1472</v>
      </c>
      <c r="H19" s="58"/>
      <c r="I19" s="9" t="s">
        <v>76</v>
      </c>
      <c r="J19" s="9"/>
      <c r="K19" s="9" t="s">
        <v>77</v>
      </c>
    </row>
    <row r="20" spans="2:11" x14ac:dyDescent="0.3">
      <c r="B20" s="8" t="s">
        <v>16</v>
      </c>
      <c r="C20" s="8" t="s">
        <v>17</v>
      </c>
      <c r="D20" s="8" t="s">
        <v>18</v>
      </c>
      <c r="E20" s="49">
        <v>90</v>
      </c>
      <c r="F20" s="66">
        <v>96</v>
      </c>
      <c r="G20" s="50">
        <f t="shared" si="0"/>
        <v>8640</v>
      </c>
      <c r="H20" s="58"/>
      <c r="I20" s="81" t="s">
        <v>78</v>
      </c>
      <c r="J20" s="81"/>
      <c r="K20" s="9" t="s">
        <v>79</v>
      </c>
    </row>
    <row r="21" spans="2:11" x14ac:dyDescent="0.3">
      <c r="B21" s="8" t="s">
        <v>7</v>
      </c>
      <c r="C21" s="8" t="s">
        <v>8</v>
      </c>
      <c r="D21" s="8" t="s">
        <v>19</v>
      </c>
      <c r="E21" s="49">
        <v>97</v>
      </c>
      <c r="F21" s="66">
        <v>57</v>
      </c>
      <c r="G21" s="50">
        <f t="shared" si="0"/>
        <v>5529</v>
      </c>
      <c r="H21" s="58"/>
      <c r="I21" s="9" t="s">
        <v>87</v>
      </c>
      <c r="J21" s="9"/>
      <c r="K21" s="9" t="s">
        <v>88</v>
      </c>
    </row>
    <row r="22" spans="2:11" ht="21" customHeight="1" x14ac:dyDescent="0.3">
      <c r="B22" s="8" t="s">
        <v>10</v>
      </c>
      <c r="C22" s="8" t="s">
        <v>11</v>
      </c>
      <c r="D22" s="8" t="s">
        <v>20</v>
      </c>
      <c r="E22" s="49">
        <v>12</v>
      </c>
      <c r="F22" s="66">
        <v>6</v>
      </c>
      <c r="G22" s="50">
        <f t="shared" si="0"/>
        <v>72</v>
      </c>
      <c r="H22" s="58"/>
      <c r="I22" s="80" t="s">
        <v>127</v>
      </c>
      <c r="J22" s="81"/>
      <c r="K22" s="9" t="s">
        <v>89</v>
      </c>
    </row>
    <row r="23" spans="2:11" x14ac:dyDescent="0.3">
      <c r="G23" s="74">
        <f>SUM(G5:G22)</f>
        <v>84400</v>
      </c>
    </row>
    <row r="26" spans="2:11" ht="56" x14ac:dyDescent="0.3">
      <c r="B26" s="75" t="s">
        <v>129</v>
      </c>
    </row>
    <row r="28" spans="2:11" ht="45" customHeight="1" x14ac:dyDescent="0.3"/>
    <row r="29" spans="2:11" ht="41.5" customHeight="1" x14ac:dyDescent="0.3"/>
    <row r="30" spans="2:11" ht="27" customHeight="1" x14ac:dyDescent="0.3"/>
    <row r="31" spans="2:11" ht="26.5" customHeight="1" x14ac:dyDescent="0.3"/>
    <row r="32" spans="2:11" ht="50.5" customHeight="1" x14ac:dyDescent="0.3"/>
    <row r="33" ht="44" customHeight="1" x14ac:dyDescent="0.3"/>
    <row r="34" ht="32" customHeight="1" x14ac:dyDescent="0.3"/>
  </sheetData>
  <autoFilter ref="B4:G23" xr:uid="{30DB1E0D-2493-4669-AC7E-7BFB6D5CEA87}"/>
  <mergeCells count="13">
    <mergeCell ref="I15:J15"/>
    <mergeCell ref="I16:J16"/>
    <mergeCell ref="I22:J22"/>
    <mergeCell ref="I20:J20"/>
    <mergeCell ref="I7:J7"/>
    <mergeCell ref="I12:K12"/>
    <mergeCell ref="I13:J13"/>
    <mergeCell ref="B2:E2"/>
    <mergeCell ref="I4:K4"/>
    <mergeCell ref="I14:J14"/>
    <mergeCell ref="I6:J6"/>
    <mergeCell ref="I5:J5"/>
    <mergeCell ref="K5:K6"/>
  </mergeCells>
  <conditionalFormatting sqref="E5:H22">
    <cfRule type="expression" dxfId="3" priority="1">
      <formula>#REF!="Yes"</formula>
    </cfRule>
    <cfRule type="expression" dxfId="2" priority="2">
      <formula>#REF!=1</formula>
    </cfRule>
  </conditionalFormatting>
  <dataValidations count="3">
    <dataValidation allowBlank="1" showInputMessage="1" showErrorMessage="1" prompt="Enter the unit price of each item in this column" sqref="E4" xr:uid="{758AFF74-F412-4C2C-958C-8E5774A1B343}"/>
    <dataValidation allowBlank="1" showInputMessage="1" showErrorMessage="1" prompt="Enter the quantity in stock for each item in this column" sqref="F4" xr:uid="{786B3A4E-9188-4EEC-9E21-09BD4255B46D}"/>
    <dataValidation allowBlank="1" showInputMessage="1" showErrorMessage="1" prompt="This is an automated column._x000a__x000a_The inventory value for each item is automatically calculated in this column." sqref="G4:H4" xr:uid="{5BC9DABC-2435-4FDB-A60F-48A1DEF5CBD5}"/>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0EF5-ACC1-4A6C-897B-AC831EF5E3DE}">
  <sheetPr>
    <tabColor rgb="FF00AF8E"/>
  </sheetPr>
  <dimension ref="A2:I32"/>
  <sheetViews>
    <sheetView workbookViewId="0">
      <selection activeCell="I7" sqref="I7"/>
    </sheetView>
  </sheetViews>
  <sheetFormatPr defaultColWidth="8.7265625" defaultRowHeight="14.5" x14ac:dyDescent="0.35"/>
  <cols>
    <col min="1" max="1" width="19.1796875" style="1" customWidth="1"/>
    <col min="2" max="2" width="14.08984375" style="1" customWidth="1"/>
    <col min="3" max="3" width="12.81640625" style="1" customWidth="1"/>
    <col min="4" max="4" width="11.54296875" style="1" customWidth="1"/>
    <col min="5" max="5" width="8.7265625" style="1"/>
    <col min="6" max="6" width="12.90625" style="1" customWidth="1"/>
    <col min="7" max="7" width="14" style="1" customWidth="1"/>
    <col min="8" max="8" width="14.81640625" style="1" customWidth="1"/>
    <col min="9" max="9" width="22.90625" style="1" customWidth="1"/>
    <col min="10" max="16384" width="8.7265625" style="1"/>
  </cols>
  <sheetData>
    <row r="2" spans="1:9" ht="25" x14ac:dyDescent="0.5">
      <c r="B2" s="88" t="s">
        <v>109</v>
      </c>
      <c r="C2" s="89"/>
      <c r="D2" s="89"/>
      <c r="E2" s="89"/>
      <c r="F2" s="89"/>
      <c r="G2" s="89"/>
      <c r="H2" s="89"/>
    </row>
    <row r="4" spans="1:9" ht="18" x14ac:dyDescent="0.4">
      <c r="A4" s="86" t="s">
        <v>63</v>
      </c>
      <c r="B4" s="86"/>
      <c r="C4" s="86"/>
      <c r="D4" s="86"/>
      <c r="E4" s="18"/>
      <c r="F4" s="86" t="s">
        <v>64</v>
      </c>
      <c r="G4" s="86"/>
      <c r="H4" s="86"/>
      <c r="I4" s="86"/>
    </row>
    <row r="5" spans="1:9" x14ac:dyDescent="0.35">
      <c r="A5" s="55" t="s">
        <v>31</v>
      </c>
      <c r="B5" s="22" t="s">
        <v>39</v>
      </c>
      <c r="C5" s="22" t="s">
        <v>38</v>
      </c>
      <c r="D5" s="22" t="s">
        <v>40</v>
      </c>
      <c r="E5" s="7"/>
      <c r="F5" s="22" t="s">
        <v>39</v>
      </c>
      <c r="G5" s="22" t="s">
        <v>38</v>
      </c>
      <c r="H5" s="22" t="s">
        <v>40</v>
      </c>
      <c r="I5" s="20" t="s">
        <v>56</v>
      </c>
    </row>
    <row r="6" spans="1:9" ht="36.5" customHeight="1" x14ac:dyDescent="0.35">
      <c r="A6" s="21" t="s">
        <v>43</v>
      </c>
      <c r="B6" s="68" t="s">
        <v>41</v>
      </c>
      <c r="C6" s="56" t="s">
        <v>44</v>
      </c>
      <c r="D6" s="21" t="s">
        <v>130</v>
      </c>
      <c r="E6" s="7"/>
      <c r="F6" s="21" t="s">
        <v>41</v>
      </c>
      <c r="G6" s="56" t="s">
        <v>44</v>
      </c>
      <c r="H6" s="21" t="s">
        <v>57</v>
      </c>
      <c r="I6" s="19" t="str">
        <f>_xlfn.CONCAT(G6,",",F6," ",H6)</f>
        <v xml:space="preserve"> Edwin ,Noroste SFS IT&amp;CYS CWS</v>
      </c>
    </row>
    <row r="7" spans="1:9" ht="28.5" x14ac:dyDescent="0.35">
      <c r="A7" s="21" t="s">
        <v>32</v>
      </c>
      <c r="B7" s="68" t="s">
        <v>42</v>
      </c>
      <c r="C7" s="56" t="s">
        <v>45</v>
      </c>
      <c r="D7" s="21" t="s">
        <v>131</v>
      </c>
      <c r="E7" s="7"/>
      <c r="F7" s="21" t="s">
        <v>42</v>
      </c>
      <c r="G7" s="56" t="s">
        <v>45</v>
      </c>
      <c r="H7" s="21" t="s">
        <v>58</v>
      </c>
      <c r="I7" s="19" t="str">
        <f t="shared" ref="I7:I12" si="0">_xlfn.CONCAT(G7," ",F7," ",H7)</f>
        <v xml:space="preserve"> Kevin  Hart SFS COF EU RU-GB MK</v>
      </c>
    </row>
    <row r="8" spans="1:9" ht="28.5" x14ac:dyDescent="0.35">
      <c r="A8" s="21" t="s">
        <v>33</v>
      </c>
      <c r="B8" s="68" t="s">
        <v>46</v>
      </c>
      <c r="C8" s="56" t="s">
        <v>47</v>
      </c>
      <c r="D8" s="21" t="s">
        <v>132</v>
      </c>
      <c r="E8" s="7"/>
      <c r="F8" s="21" t="s">
        <v>46</v>
      </c>
      <c r="G8" s="56" t="s">
        <v>47</v>
      </c>
      <c r="H8" s="21" t="s">
        <v>59</v>
      </c>
      <c r="I8" s="19" t="str">
        <f t="shared" si="0"/>
        <v xml:space="preserve"> Jacob  Schuster SFS RC CRI MRS</v>
      </c>
    </row>
    <row r="9" spans="1:9" ht="28.5" x14ac:dyDescent="0.35">
      <c r="A9" s="21" t="s">
        <v>34</v>
      </c>
      <c r="B9" s="68" t="s">
        <v>48</v>
      </c>
      <c r="C9" s="56" t="s">
        <v>49</v>
      </c>
      <c r="D9" s="21" t="s">
        <v>133</v>
      </c>
      <c r="E9" s="7"/>
      <c r="F9" s="21" t="s">
        <v>48</v>
      </c>
      <c r="G9" s="56" t="s">
        <v>49</v>
      </c>
      <c r="H9" s="21" t="s">
        <v>60</v>
      </c>
      <c r="I9" s="19" t="str">
        <f t="shared" si="0"/>
        <v xml:space="preserve"> Katarina  Yunga RC-UA DI FIN</v>
      </c>
    </row>
    <row r="10" spans="1:9" ht="42.5" x14ac:dyDescent="0.35">
      <c r="A10" s="21" t="s">
        <v>35</v>
      </c>
      <c r="B10" s="68" t="s">
        <v>50</v>
      </c>
      <c r="C10" s="56" t="s">
        <v>51</v>
      </c>
      <c r="D10" s="21" t="s">
        <v>134</v>
      </c>
      <c r="E10" s="7"/>
      <c r="F10" s="21" t="s">
        <v>50</v>
      </c>
      <c r="G10" s="56" t="s">
        <v>51</v>
      </c>
      <c r="H10" s="21" t="s">
        <v>61</v>
      </c>
      <c r="I10" s="19" t="str">
        <f t="shared" si="0"/>
        <v xml:space="preserve"> Kelvin  Sawicki SFS COF EU RU-PL FIN COM</v>
      </c>
    </row>
    <row r="11" spans="1:9" ht="28.5" x14ac:dyDescent="0.35">
      <c r="A11" s="21" t="s">
        <v>36</v>
      </c>
      <c r="B11" s="68" t="s">
        <v>52</v>
      </c>
      <c r="C11" s="56" t="s">
        <v>53</v>
      </c>
      <c r="D11" s="21" t="s">
        <v>130</v>
      </c>
      <c r="E11" s="7"/>
      <c r="F11" s="21" t="s">
        <v>52</v>
      </c>
      <c r="G11" s="56" t="s">
        <v>53</v>
      </c>
      <c r="H11" s="21" t="s">
        <v>57</v>
      </c>
      <c r="I11" s="19" t="str">
        <f t="shared" si="0"/>
        <v xml:space="preserve"> Claudia  Feio SFS IT&amp;CYS CWS</v>
      </c>
    </row>
    <row r="12" spans="1:9" ht="28.5" x14ac:dyDescent="0.35">
      <c r="A12" s="21" t="s">
        <v>37</v>
      </c>
      <c r="B12" s="68" t="s">
        <v>54</v>
      </c>
      <c r="C12" s="56" t="s">
        <v>55</v>
      </c>
      <c r="D12" s="21" t="s">
        <v>135</v>
      </c>
      <c r="E12" s="7"/>
      <c r="F12" s="21" t="s">
        <v>54</v>
      </c>
      <c r="G12" s="56" t="s">
        <v>55</v>
      </c>
      <c r="H12" s="21" t="s">
        <v>62</v>
      </c>
      <c r="I12" s="19" t="str">
        <f t="shared" si="0"/>
        <v xml:space="preserve"> Andrea  Szabi SFS SD SE</v>
      </c>
    </row>
    <row r="13" spans="1:9" x14ac:dyDescent="0.35">
      <c r="F13" s="3"/>
      <c r="G13" s="3"/>
      <c r="H13" s="3"/>
      <c r="I13" s="3"/>
    </row>
    <row r="14" spans="1:9" x14ac:dyDescent="0.35">
      <c r="A14" s="3"/>
      <c r="B14" s="3"/>
      <c r="C14" s="3"/>
      <c r="D14" s="18"/>
      <c r="E14" s="18"/>
      <c r="F14" s="3"/>
      <c r="G14" s="3"/>
      <c r="H14" s="3"/>
      <c r="I14" s="3"/>
    </row>
    <row r="15" spans="1:9" ht="20" x14ac:dyDescent="0.4">
      <c r="A15" s="87" t="s">
        <v>30</v>
      </c>
      <c r="B15" s="87"/>
      <c r="C15" s="87"/>
      <c r="D15" s="87"/>
      <c r="E15" s="18"/>
      <c r="F15" s="3"/>
      <c r="G15" s="3"/>
      <c r="H15" s="3"/>
      <c r="I15" s="3"/>
    </row>
    <row r="16" spans="1:9" x14ac:dyDescent="0.35">
      <c r="A16" s="9" t="s">
        <v>3</v>
      </c>
      <c r="B16" s="9" t="s">
        <v>4</v>
      </c>
      <c r="C16" s="9" t="s">
        <v>5</v>
      </c>
      <c r="D16" s="57" t="s">
        <v>27</v>
      </c>
      <c r="E16" s="18"/>
      <c r="F16" s="3"/>
      <c r="G16" s="3"/>
      <c r="H16" s="3"/>
      <c r="I16" s="3"/>
    </row>
    <row r="17" spans="1:9" x14ac:dyDescent="0.35">
      <c r="A17" s="9" t="s">
        <v>7</v>
      </c>
      <c r="B17" s="9" t="s">
        <v>8</v>
      </c>
      <c r="C17" s="9" t="s">
        <v>9</v>
      </c>
      <c r="D17" s="54">
        <v>1500</v>
      </c>
      <c r="E17" s="18"/>
      <c r="F17" s="3"/>
      <c r="G17" s="3"/>
      <c r="H17" s="3"/>
      <c r="I17" s="3"/>
    </row>
    <row r="18" spans="1:9" x14ac:dyDescent="0.35">
      <c r="A18" s="9" t="s">
        <v>10</v>
      </c>
      <c r="B18" s="9" t="s">
        <v>11</v>
      </c>
      <c r="C18" s="9" t="s">
        <v>12</v>
      </c>
      <c r="D18" s="54">
        <v>1320</v>
      </c>
      <c r="E18" s="18"/>
      <c r="F18" s="3"/>
      <c r="G18" s="3"/>
      <c r="H18" s="3"/>
      <c r="I18" s="3"/>
    </row>
    <row r="19" spans="1:9" x14ac:dyDescent="0.35">
      <c r="A19" s="9" t="s">
        <v>13</v>
      </c>
      <c r="B19" s="9" t="s">
        <v>14</v>
      </c>
      <c r="C19" s="9" t="s">
        <v>15</v>
      </c>
      <c r="D19" s="54">
        <v>2380</v>
      </c>
      <c r="E19" s="18"/>
      <c r="F19" s="3"/>
      <c r="G19" s="3"/>
      <c r="H19" s="3"/>
      <c r="I19" s="3"/>
    </row>
    <row r="20" spans="1:9" x14ac:dyDescent="0.35">
      <c r="A20" s="9" t="s">
        <v>16</v>
      </c>
      <c r="B20" s="9" t="s">
        <v>17</v>
      </c>
      <c r="C20" s="9" t="s">
        <v>18</v>
      </c>
      <c r="D20" s="54">
        <v>4562</v>
      </c>
      <c r="E20" s="18"/>
      <c r="F20" s="3"/>
      <c r="G20" s="3"/>
      <c r="H20" s="3"/>
      <c r="I20" s="3"/>
    </row>
    <row r="21" spans="1:9" x14ac:dyDescent="0.35">
      <c r="A21" s="18"/>
      <c r="B21" s="3"/>
      <c r="C21" s="3"/>
      <c r="D21" s="3"/>
      <c r="E21" s="3"/>
      <c r="F21" s="3"/>
      <c r="G21" s="3"/>
      <c r="H21" s="3"/>
      <c r="I21" s="3"/>
    </row>
    <row r="22" spans="1:9" x14ac:dyDescent="0.35">
      <c r="A22" s="9" t="s">
        <v>3</v>
      </c>
      <c r="B22" s="9" t="s">
        <v>7</v>
      </c>
      <c r="C22" s="9" t="s">
        <v>10</v>
      </c>
      <c r="D22" s="9" t="s">
        <v>13</v>
      </c>
      <c r="E22" s="9" t="s">
        <v>16</v>
      </c>
      <c r="F22" s="3"/>
      <c r="G22" s="3"/>
      <c r="H22" s="3"/>
      <c r="I22" s="3"/>
    </row>
    <row r="23" spans="1:9" x14ac:dyDescent="0.35">
      <c r="A23" s="9" t="s">
        <v>4</v>
      </c>
      <c r="B23" s="9" t="s">
        <v>8</v>
      </c>
      <c r="C23" s="9" t="s">
        <v>11</v>
      </c>
      <c r="D23" s="9" t="s">
        <v>14</v>
      </c>
      <c r="E23" s="9" t="s">
        <v>17</v>
      </c>
      <c r="F23" s="3"/>
      <c r="G23" s="3"/>
      <c r="H23" s="3"/>
      <c r="I23" s="3"/>
    </row>
    <row r="24" spans="1:9" x14ac:dyDescent="0.35">
      <c r="A24" s="9" t="s">
        <v>5</v>
      </c>
      <c r="B24" s="9" t="s">
        <v>9</v>
      </c>
      <c r="C24" s="9" t="s">
        <v>12</v>
      </c>
      <c r="D24" s="9" t="s">
        <v>15</v>
      </c>
      <c r="E24" s="9" t="s">
        <v>18</v>
      </c>
      <c r="F24" s="3"/>
      <c r="G24" s="3"/>
      <c r="H24" s="3"/>
      <c r="I24" s="3"/>
    </row>
    <row r="25" spans="1:9" x14ac:dyDescent="0.35">
      <c r="A25" s="57" t="s">
        <v>27</v>
      </c>
      <c r="B25" s="54">
        <v>1500</v>
      </c>
      <c r="C25" s="54">
        <v>1320</v>
      </c>
      <c r="D25" s="54">
        <v>2380</v>
      </c>
      <c r="E25" s="54">
        <v>4562</v>
      </c>
      <c r="F25" s="3"/>
      <c r="G25" s="3"/>
      <c r="H25" s="3"/>
      <c r="I25" s="3"/>
    </row>
    <row r="26" spans="1:9" x14ac:dyDescent="0.35">
      <c r="A26" s="3"/>
      <c r="B26" s="3"/>
      <c r="C26" s="3"/>
      <c r="D26" s="18"/>
      <c r="E26" s="18"/>
      <c r="F26" s="3"/>
      <c r="G26" s="3"/>
      <c r="H26" s="3"/>
      <c r="I26" s="3"/>
    </row>
    <row r="27" spans="1:9" x14ac:dyDescent="0.35">
      <c r="A27" s="3"/>
      <c r="B27" s="3"/>
      <c r="C27" s="3"/>
      <c r="D27" s="18"/>
      <c r="E27" s="18"/>
      <c r="F27" s="3"/>
      <c r="G27" s="3"/>
      <c r="H27" s="3"/>
      <c r="I27" s="3"/>
    </row>
    <row r="28" spans="1:9" x14ac:dyDescent="0.35">
      <c r="A28" s="3"/>
      <c r="B28" s="3"/>
      <c r="C28" s="3"/>
      <c r="D28" s="18"/>
      <c r="E28" s="18"/>
      <c r="F28" s="3"/>
      <c r="G28" s="3"/>
      <c r="H28" s="3"/>
      <c r="I28" s="3"/>
    </row>
    <row r="29" spans="1:9" x14ac:dyDescent="0.35">
      <c r="A29" s="3"/>
      <c r="B29" s="3"/>
      <c r="C29" s="3"/>
      <c r="D29" s="18"/>
      <c r="E29" s="18"/>
      <c r="F29" s="3"/>
      <c r="G29" s="3"/>
      <c r="H29" s="3"/>
      <c r="I29" s="3"/>
    </row>
    <row r="30" spans="1:9" x14ac:dyDescent="0.35">
      <c r="A30" s="3"/>
      <c r="B30" s="3"/>
      <c r="C30" s="3"/>
      <c r="D30" s="18"/>
      <c r="E30" s="18"/>
      <c r="F30" s="3"/>
      <c r="G30" s="3"/>
      <c r="H30" s="3"/>
      <c r="I30" s="3"/>
    </row>
    <row r="31" spans="1:9" x14ac:dyDescent="0.35">
      <c r="A31" s="3"/>
      <c r="B31" s="3"/>
      <c r="C31" s="3"/>
      <c r="D31" s="18"/>
      <c r="E31" s="18"/>
      <c r="F31" s="3"/>
      <c r="G31" s="3"/>
      <c r="H31" s="3"/>
      <c r="I31" s="3"/>
    </row>
    <row r="32" spans="1:9" x14ac:dyDescent="0.35">
      <c r="A32" s="3"/>
      <c r="B32" s="3"/>
      <c r="C32" s="3"/>
      <c r="D32" s="18"/>
      <c r="E32" s="18"/>
      <c r="F32" s="3"/>
      <c r="G32" s="3"/>
    </row>
  </sheetData>
  <mergeCells count="4">
    <mergeCell ref="A4:D4"/>
    <mergeCell ref="F4:I4"/>
    <mergeCell ref="A15:D15"/>
    <mergeCell ref="B2:H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2C957-C61E-4823-B644-CA9D8F7CC41B}">
  <sheetPr>
    <tabColor rgb="FF00D7A0"/>
  </sheetPr>
  <dimension ref="B1:J27"/>
  <sheetViews>
    <sheetView workbookViewId="0">
      <selection activeCell="G5" sqref="G5"/>
    </sheetView>
  </sheetViews>
  <sheetFormatPr defaultColWidth="8.7265625" defaultRowHeight="22.5" x14ac:dyDescent="0.45"/>
  <cols>
    <col min="1" max="1" width="8.7265625" style="6"/>
    <col min="2" max="2" width="8.26953125" style="6" customWidth="1"/>
    <col min="3" max="3" width="15.81640625" style="6" customWidth="1"/>
    <col min="4" max="4" width="11.1796875" style="6" customWidth="1"/>
    <col min="5" max="5" width="13.54296875" style="6" customWidth="1"/>
    <col min="6" max="6" width="19.26953125" style="6" customWidth="1"/>
    <col min="7" max="7" width="17.90625" style="6" customWidth="1"/>
    <col min="8" max="8" width="5.81640625" style="6" customWidth="1"/>
    <col min="9" max="9" width="19.54296875" style="6" customWidth="1"/>
    <col min="10" max="10" width="27.36328125" style="6" customWidth="1"/>
    <col min="11" max="16384" width="8.7265625" style="6"/>
  </cols>
  <sheetData>
    <row r="1" spans="2:10" ht="13.5" customHeight="1" x14ac:dyDescent="0.45"/>
    <row r="2" spans="2:10" ht="19.5" customHeight="1" x14ac:dyDescent="0.5">
      <c r="B2" s="88" t="s">
        <v>21</v>
      </c>
      <c r="C2" s="88"/>
      <c r="D2" s="88"/>
      <c r="E2" s="88"/>
      <c r="F2" s="88"/>
    </row>
    <row r="3" spans="2:10" ht="16.5" customHeight="1" x14ac:dyDescent="0.45"/>
    <row r="4" spans="2:10" x14ac:dyDescent="0.45">
      <c r="B4" t="s">
        <v>3</v>
      </c>
      <c r="C4" t="s">
        <v>4</v>
      </c>
      <c r="D4" t="s">
        <v>5</v>
      </c>
      <c r="E4" t="s">
        <v>90</v>
      </c>
      <c r="F4" t="s">
        <v>91</v>
      </c>
      <c r="G4" t="s">
        <v>92</v>
      </c>
      <c r="I4" s="5"/>
    </row>
    <row r="5" spans="2:10" x14ac:dyDescent="0.45">
      <c r="B5" t="s">
        <v>7</v>
      </c>
      <c r="C5" t="s">
        <v>8</v>
      </c>
      <c r="D5" t="s">
        <v>9</v>
      </c>
      <c r="E5">
        <v>51</v>
      </c>
      <c r="F5">
        <v>25</v>
      </c>
      <c r="G5">
        <f>Table3[[#This Row],[Quantity in Stock]]*Table3[[#This Row],[Unit Price]]</f>
        <v>1275</v>
      </c>
    </row>
    <row r="6" spans="2:10" x14ac:dyDescent="0.45">
      <c r="B6" t="s">
        <v>10</v>
      </c>
      <c r="C6" t="s">
        <v>11</v>
      </c>
      <c r="D6" t="s">
        <v>12</v>
      </c>
      <c r="E6">
        <v>93</v>
      </c>
      <c r="F6">
        <v>132</v>
      </c>
      <c r="G6">
        <f>Table3[[#This Row],[Quantity in Stock]]*Table3[[#This Row],[Unit Price]]</f>
        <v>12276</v>
      </c>
      <c r="I6" s="4"/>
      <c r="J6" s="4"/>
    </row>
    <row r="7" spans="2:10" x14ac:dyDescent="0.45">
      <c r="B7" t="s">
        <v>13</v>
      </c>
      <c r="C7" t="s">
        <v>14</v>
      </c>
      <c r="D7" t="s">
        <v>15</v>
      </c>
      <c r="E7">
        <v>57</v>
      </c>
      <c r="F7">
        <v>151</v>
      </c>
      <c r="G7">
        <f>Table3[[#This Row],[Quantity in Stock]]*Table3[[#This Row],[Unit Price]]</f>
        <v>8607</v>
      </c>
      <c r="I7" s="4"/>
      <c r="J7" s="4"/>
    </row>
    <row r="8" spans="2:10" x14ac:dyDescent="0.45">
      <c r="B8" t="s">
        <v>16</v>
      </c>
      <c r="C8" t="s">
        <v>17</v>
      </c>
      <c r="D8" t="s">
        <v>18</v>
      </c>
      <c r="E8">
        <v>19</v>
      </c>
      <c r="F8">
        <v>186</v>
      </c>
      <c r="G8">
        <f>Table3[[#This Row],[Quantity in Stock]]*Table3[[#This Row],[Unit Price]]</f>
        <v>3534</v>
      </c>
    </row>
    <row r="9" spans="2:10" x14ac:dyDescent="0.45">
      <c r="B9" t="s">
        <v>7</v>
      </c>
      <c r="C9" t="s">
        <v>8</v>
      </c>
      <c r="D9" t="s">
        <v>19</v>
      </c>
      <c r="E9">
        <v>75</v>
      </c>
      <c r="F9">
        <v>62</v>
      </c>
      <c r="G9">
        <f>Table3[[#This Row],[Quantity in Stock]]*Table3[[#This Row],[Unit Price]]</f>
        <v>4650</v>
      </c>
    </row>
    <row r="10" spans="2:10" x14ac:dyDescent="0.45">
      <c r="B10" t="s">
        <v>10</v>
      </c>
      <c r="C10" t="s">
        <v>11</v>
      </c>
      <c r="D10" t="s">
        <v>20</v>
      </c>
      <c r="E10">
        <v>11</v>
      </c>
      <c r="F10">
        <v>5</v>
      </c>
      <c r="G10">
        <f>Table3[[#This Row],[Quantity in Stock]]*Table3[[#This Row],[Unit Price]]</f>
        <v>55</v>
      </c>
      <c r="I10" s="10"/>
    </row>
    <row r="11" spans="2:10" x14ac:dyDescent="0.45">
      <c r="B11" t="s">
        <v>10</v>
      </c>
      <c r="C11" t="s">
        <v>14</v>
      </c>
      <c r="D11" t="s">
        <v>9</v>
      </c>
      <c r="E11">
        <v>56</v>
      </c>
      <c r="F11">
        <v>58</v>
      </c>
      <c r="G11">
        <f>Table3[[#This Row],[Quantity in Stock]]*Table3[[#This Row],[Unit Price]]</f>
        <v>3248</v>
      </c>
    </row>
    <row r="12" spans="2:10" x14ac:dyDescent="0.45">
      <c r="B12" t="s">
        <v>16</v>
      </c>
      <c r="C12" t="s">
        <v>17</v>
      </c>
      <c r="D12" t="s">
        <v>12</v>
      </c>
      <c r="E12">
        <v>38</v>
      </c>
      <c r="F12">
        <v>101</v>
      </c>
      <c r="G12">
        <f>Table3[[#This Row],[Quantity in Stock]]*Table3[[#This Row],[Unit Price]]</f>
        <v>3838</v>
      </c>
    </row>
    <row r="13" spans="2:10" x14ac:dyDescent="0.45">
      <c r="B13" t="s">
        <v>7</v>
      </c>
      <c r="C13" t="s">
        <v>8</v>
      </c>
      <c r="D13" t="s">
        <v>15</v>
      </c>
      <c r="E13">
        <v>59</v>
      </c>
      <c r="F13">
        <v>122</v>
      </c>
      <c r="G13">
        <f>Table3[[#This Row],[Quantity in Stock]]*Table3[[#This Row],[Unit Price]]</f>
        <v>7198</v>
      </c>
    </row>
    <row r="14" spans="2:10" x14ac:dyDescent="0.45">
      <c r="B14" t="s">
        <v>10</v>
      </c>
      <c r="C14" t="s">
        <v>11</v>
      </c>
      <c r="D14" t="s">
        <v>18</v>
      </c>
      <c r="E14">
        <v>50</v>
      </c>
      <c r="F14">
        <v>175</v>
      </c>
      <c r="G14">
        <f>Table3[[#This Row],[Quantity in Stock]]*Table3[[#This Row],[Unit Price]]</f>
        <v>8750</v>
      </c>
    </row>
    <row r="15" spans="2:10" x14ac:dyDescent="0.45">
      <c r="B15" t="s">
        <v>7</v>
      </c>
      <c r="C15" t="s">
        <v>14</v>
      </c>
      <c r="D15" t="s">
        <v>19</v>
      </c>
      <c r="E15">
        <v>59</v>
      </c>
      <c r="F15">
        <v>176</v>
      </c>
      <c r="G15">
        <f>Table3[[#This Row],[Quantity in Stock]]*Table3[[#This Row],[Unit Price]]</f>
        <v>10384</v>
      </c>
    </row>
    <row r="16" spans="2:10" x14ac:dyDescent="0.45">
      <c r="B16" t="s">
        <v>16</v>
      </c>
      <c r="C16" t="s">
        <v>17</v>
      </c>
      <c r="D16" t="s">
        <v>20</v>
      </c>
      <c r="E16">
        <v>18</v>
      </c>
      <c r="F16">
        <v>22</v>
      </c>
      <c r="G16">
        <f>Table3[[#This Row],[Quantity in Stock]]*Table3[[#This Row],[Unit Price]]</f>
        <v>396</v>
      </c>
    </row>
    <row r="17" spans="2:7" x14ac:dyDescent="0.45">
      <c r="B17" t="s">
        <v>7</v>
      </c>
      <c r="C17" t="s">
        <v>8</v>
      </c>
      <c r="D17" t="s">
        <v>9</v>
      </c>
      <c r="E17">
        <v>26</v>
      </c>
      <c r="F17">
        <v>72</v>
      </c>
      <c r="G17">
        <f>Table3[[#This Row],[Quantity in Stock]]*Table3[[#This Row],[Unit Price]]</f>
        <v>1872</v>
      </c>
    </row>
    <row r="18" spans="2:7" x14ac:dyDescent="0.45">
      <c r="B18" t="s">
        <v>10</v>
      </c>
      <c r="C18" t="s">
        <v>11</v>
      </c>
      <c r="D18" t="s">
        <v>12</v>
      </c>
      <c r="E18">
        <v>42</v>
      </c>
      <c r="F18">
        <v>62</v>
      </c>
      <c r="G18">
        <f>Table3[[#This Row],[Quantity in Stock]]*Table3[[#This Row],[Unit Price]]</f>
        <v>2604</v>
      </c>
    </row>
    <row r="19" spans="2:7" x14ac:dyDescent="0.45">
      <c r="B19" t="s">
        <v>16</v>
      </c>
      <c r="C19" t="s">
        <v>14</v>
      </c>
      <c r="D19" t="s">
        <v>15</v>
      </c>
      <c r="E19">
        <v>32</v>
      </c>
      <c r="F19">
        <v>46</v>
      </c>
      <c r="G19">
        <f>Table3[[#This Row],[Quantity in Stock]]*Table3[[#This Row],[Unit Price]]</f>
        <v>1472</v>
      </c>
    </row>
    <row r="20" spans="2:7" x14ac:dyDescent="0.45">
      <c r="B20" t="s">
        <v>16</v>
      </c>
      <c r="C20" t="s">
        <v>17</v>
      </c>
      <c r="D20" t="s">
        <v>18</v>
      </c>
      <c r="E20">
        <v>90</v>
      </c>
      <c r="F20">
        <v>96</v>
      </c>
      <c r="G20">
        <f>Table3[[#This Row],[Quantity in Stock]]*Table3[[#This Row],[Unit Price]]</f>
        <v>8640</v>
      </c>
    </row>
    <row r="21" spans="2:7" x14ac:dyDescent="0.45">
      <c r="B21" t="s">
        <v>7</v>
      </c>
      <c r="C21" t="s">
        <v>8</v>
      </c>
      <c r="D21" t="s">
        <v>19</v>
      </c>
      <c r="E21">
        <v>97</v>
      </c>
      <c r="F21">
        <v>57</v>
      </c>
      <c r="G21">
        <f>Table3[[#This Row],[Quantity in Stock]]*Table3[[#This Row],[Unit Price]]</f>
        <v>5529</v>
      </c>
    </row>
    <row r="22" spans="2:7" x14ac:dyDescent="0.45">
      <c r="B22" t="s">
        <v>10</v>
      </c>
      <c r="C22" t="s">
        <v>11</v>
      </c>
      <c r="D22" t="s">
        <v>20</v>
      </c>
      <c r="E22">
        <v>12</v>
      </c>
      <c r="F22">
        <v>6</v>
      </c>
      <c r="G22">
        <f>Table3[[#This Row],[Quantity in Stock]]*Table3[[#This Row],[Unit Price]]</f>
        <v>72</v>
      </c>
    </row>
    <row r="23" spans="2:7" x14ac:dyDescent="0.45">
      <c r="B23" t="s">
        <v>13</v>
      </c>
      <c r="C23" t="s">
        <v>14</v>
      </c>
      <c r="D23" t="s">
        <v>9</v>
      </c>
      <c r="E23">
        <v>82</v>
      </c>
      <c r="F23">
        <v>143</v>
      </c>
      <c r="G23">
        <f>Table3[[#This Row],[Quantity in Stock]]*Table3[[#This Row],[Unit Price]]</f>
        <v>11726</v>
      </c>
    </row>
    <row r="24" spans="2:7" x14ac:dyDescent="0.45">
      <c r="B24" t="s">
        <v>16</v>
      </c>
      <c r="C24" t="s">
        <v>17</v>
      </c>
      <c r="D24" t="s">
        <v>12</v>
      </c>
      <c r="E24">
        <v>16</v>
      </c>
      <c r="F24">
        <v>124</v>
      </c>
      <c r="G24">
        <f>Table3[[#This Row],[Quantity in Stock]]*Table3[[#This Row],[Unit Price]]</f>
        <v>1984</v>
      </c>
    </row>
    <row r="25" spans="2:7" x14ac:dyDescent="0.45">
      <c r="B25" t="s">
        <v>7</v>
      </c>
      <c r="C25" t="s">
        <v>8</v>
      </c>
      <c r="D25" t="s">
        <v>15</v>
      </c>
      <c r="E25">
        <v>19</v>
      </c>
      <c r="F25">
        <v>112</v>
      </c>
      <c r="G25">
        <f>Table3[[#This Row],[Quantity in Stock]]*Table3[[#This Row],[Unit Price]]</f>
        <v>2128</v>
      </c>
    </row>
    <row r="26" spans="2:7" x14ac:dyDescent="0.45">
      <c r="B26" t="s">
        <v>10</v>
      </c>
      <c r="C26" t="s">
        <v>11</v>
      </c>
      <c r="D26" t="s">
        <v>18</v>
      </c>
      <c r="E26">
        <v>24</v>
      </c>
      <c r="F26">
        <v>182</v>
      </c>
      <c r="G26">
        <f>Table3[[#This Row],[Quantity in Stock]]*Table3[[#This Row],[Unit Price]]</f>
        <v>4368</v>
      </c>
    </row>
    <row r="27" spans="2:7" x14ac:dyDescent="0.45">
      <c r="B27" t="s">
        <v>80</v>
      </c>
      <c r="C27">
        <f>SUBTOTAL(103,Table3[Manufacturer])</f>
        <v>22</v>
      </c>
      <c r="D27"/>
      <c r="E27">
        <f>SUBTOTAL(101,Table3[Unit Price])</f>
        <v>46.636363636363633</v>
      </c>
      <c r="F27"/>
      <c r="G27">
        <f>SUBTOTAL(109,Table3[Inventory Value])</f>
        <v>104606</v>
      </c>
    </row>
  </sheetData>
  <mergeCells count="1">
    <mergeCell ref="B2:F2"/>
  </mergeCells>
  <phoneticPr fontId="20" type="noConversion"/>
  <conditionalFormatting sqref="G1:G1048576">
    <cfRule type="cellIs" dxfId="1" priority="1" operator="greaterThan">
      <formula>52330.5</formula>
    </cfRule>
  </conditionalFormatting>
  <conditionalFormatting sqref="K23">
    <cfRule type="cellIs" dxfId="0" priority="2" operator="greaterThan">
      <formula>50</formula>
    </cfRule>
  </conditionalFormatting>
  <dataValidations count="3">
    <dataValidation allowBlank="1" showInputMessage="1" showErrorMessage="1" prompt="This is an automated column._x000a__x000a_The inventory value for each item is automatically calculated in this column." sqref="G4" xr:uid="{B194AA47-D0B3-4048-8497-88439BBE1A8D}"/>
    <dataValidation allowBlank="1" showInputMessage="1" showErrorMessage="1" prompt="Enter the quantity in stock for each item in this column" sqref="F4" xr:uid="{6BEAF37C-BE77-4D8B-90C6-1EF434D1CA14}"/>
    <dataValidation allowBlank="1" showInputMessage="1" showErrorMessage="1" prompt="Enter the unit price of each item in this column" sqref="E4" xr:uid="{21B03C4C-5620-4F18-890D-35DE27581C6B}"/>
  </dataValidations>
  <pageMargins left="0.7" right="0.7" top="0.75" bottom="0.75" header="0.3" footer="0.3"/>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5EF0C-81F0-42E6-8D6E-A953918F93F7}">
  <sheetPr>
    <tabColor rgb="FF00557C"/>
  </sheetPr>
  <dimension ref="B1:N27"/>
  <sheetViews>
    <sheetView workbookViewId="0">
      <selection activeCell="I5" sqref="I5"/>
    </sheetView>
  </sheetViews>
  <sheetFormatPr defaultColWidth="8.7265625" defaultRowHeight="22.5" x14ac:dyDescent="0.45"/>
  <cols>
    <col min="1" max="1" width="8.7265625" style="23"/>
    <col min="2" max="2" width="7.1796875" style="23" customWidth="1"/>
    <col min="3" max="3" width="14.36328125" style="23" customWidth="1"/>
    <col min="4" max="4" width="10.26953125" style="23" customWidth="1"/>
    <col min="5" max="5" width="16.81640625" style="27" bestFit="1" customWidth="1"/>
    <col min="6" max="6" width="10.54296875" style="27" customWidth="1"/>
    <col min="7" max="7" width="11.08984375" style="23" customWidth="1"/>
    <col min="8" max="9" width="8.7265625" style="23"/>
    <col min="10" max="10" width="17.1796875" style="23" customWidth="1"/>
    <col min="11" max="11" width="12.7265625" style="23" customWidth="1"/>
    <col min="12" max="12" width="15.36328125" style="23" customWidth="1"/>
    <col min="13" max="13" width="11" style="23" customWidth="1"/>
    <col min="14" max="14" width="12.90625" style="23" customWidth="1"/>
    <col min="15" max="16384" width="8.7265625" style="23"/>
  </cols>
  <sheetData>
    <row r="1" spans="2:14" ht="13.5" customHeight="1" x14ac:dyDescent="0.45"/>
    <row r="2" spans="2:14" ht="19.5" customHeight="1" x14ac:dyDescent="0.5">
      <c r="B2" s="101" t="s">
        <v>22</v>
      </c>
      <c r="C2" s="101"/>
      <c r="D2" s="101"/>
      <c r="E2" s="101"/>
    </row>
    <row r="3" spans="2:14" ht="16.5" customHeight="1" x14ac:dyDescent="0.45">
      <c r="I3" s="93" t="s">
        <v>83</v>
      </c>
      <c r="J3" s="93"/>
      <c r="K3" s="93"/>
      <c r="L3" s="94"/>
      <c r="M3" s="44"/>
      <c r="N3" s="44"/>
    </row>
    <row r="4" spans="2:14" x14ac:dyDescent="0.45">
      <c r="B4" s="34" t="s">
        <v>3</v>
      </c>
      <c r="C4" s="35" t="s">
        <v>4</v>
      </c>
      <c r="D4" s="35" t="s">
        <v>5</v>
      </c>
      <c r="E4" s="36" t="s">
        <v>6</v>
      </c>
      <c r="F4" s="36" t="s">
        <v>81</v>
      </c>
      <c r="G4" s="37" t="s">
        <v>80</v>
      </c>
      <c r="H4" s="25"/>
      <c r="I4" s="38" t="s">
        <v>3</v>
      </c>
      <c r="J4" s="38" t="s">
        <v>80</v>
      </c>
      <c r="K4" s="38" t="s">
        <v>82</v>
      </c>
      <c r="L4" s="62" t="s">
        <v>84</v>
      </c>
    </row>
    <row r="5" spans="2:14" x14ac:dyDescent="0.45">
      <c r="B5" s="30" t="s">
        <v>13</v>
      </c>
      <c r="C5" s="26" t="s">
        <v>14</v>
      </c>
      <c r="D5" s="26" t="s">
        <v>15</v>
      </c>
      <c r="E5" s="28">
        <v>2380</v>
      </c>
      <c r="F5" s="41">
        <f>Example[[#This Row],[Amount]]*'Backlog info'!$E$3</f>
        <v>547.4</v>
      </c>
      <c r="G5" s="43">
        <f>Example[[#This Row],[VAT]]+Example[[#This Row],[Amount]]</f>
        <v>2927.4</v>
      </c>
      <c r="H5" s="25"/>
      <c r="I5" s="24" t="s">
        <v>13</v>
      </c>
      <c r="J5" s="46">
        <f ca="1">SUMIF(Example[],I5,Example[Total])</f>
        <v>3975.36</v>
      </c>
      <c r="K5" s="46"/>
      <c r="L5" s="63"/>
    </row>
    <row r="6" spans="2:14" x14ac:dyDescent="0.45">
      <c r="B6" s="30" t="s">
        <v>13</v>
      </c>
      <c r="C6" s="26" t="s">
        <v>14</v>
      </c>
      <c r="D6" s="26" t="s">
        <v>9</v>
      </c>
      <c r="E6" s="29">
        <v>852</v>
      </c>
      <c r="F6" s="41">
        <f>Example[[#This Row],[Amount]]*'Backlog info'!$E$3</f>
        <v>195.96</v>
      </c>
      <c r="G6" s="43">
        <f>Example[[#This Row],[VAT]]+Example[[#This Row],[Amount]]</f>
        <v>1047.96</v>
      </c>
      <c r="H6" s="25"/>
      <c r="I6" s="24" t="s">
        <v>7</v>
      </c>
      <c r="J6" s="46">
        <f ca="1">SUMIF(Example[],I6,Example[Total])</f>
        <v>17969.07</v>
      </c>
      <c r="K6" s="46"/>
      <c r="L6" s="63"/>
    </row>
    <row r="7" spans="2:14" x14ac:dyDescent="0.45">
      <c r="B7" s="30" t="s">
        <v>7</v>
      </c>
      <c r="C7" s="26" t="s">
        <v>8</v>
      </c>
      <c r="D7" s="26" t="s">
        <v>9</v>
      </c>
      <c r="E7" s="28">
        <v>1500</v>
      </c>
      <c r="F7" s="41">
        <f>Example[[#This Row],[Amount]]*'Backlog info'!$E$3</f>
        <v>345</v>
      </c>
      <c r="G7" s="43">
        <f>Example[[#This Row],[VAT]]+Example[[#This Row],[Amount]]</f>
        <v>1845</v>
      </c>
      <c r="H7" s="25"/>
      <c r="I7" s="24" t="s">
        <v>16</v>
      </c>
      <c r="J7" s="46">
        <f ca="1">SUMIF(Example[],I7,Example[Total])</f>
        <v>11491.890000000001</v>
      </c>
      <c r="K7" s="46"/>
      <c r="L7" s="63"/>
    </row>
    <row r="8" spans="2:14" x14ac:dyDescent="0.45">
      <c r="B8" s="30" t="s">
        <v>7</v>
      </c>
      <c r="C8" s="26" t="s">
        <v>8</v>
      </c>
      <c r="D8" s="26" t="s">
        <v>19</v>
      </c>
      <c r="E8" s="28">
        <v>3650</v>
      </c>
      <c r="F8" s="41">
        <f>Example[[#This Row],[Amount]]*'Backlog info'!$E$3</f>
        <v>839.5</v>
      </c>
      <c r="G8" s="43">
        <f>Example[[#This Row],[VAT]]+Example[[#This Row],[Amount]]</f>
        <v>4489.5</v>
      </c>
      <c r="H8" s="25"/>
      <c r="I8" s="24" t="s">
        <v>10</v>
      </c>
      <c r="J8" s="46">
        <f ca="1">SUMIF(Example[],I8,Example[Total])</f>
        <v>9768.66</v>
      </c>
      <c r="K8" s="46"/>
      <c r="L8" s="63"/>
    </row>
    <row r="9" spans="2:14" x14ac:dyDescent="0.45">
      <c r="B9" s="30" t="s">
        <v>7</v>
      </c>
      <c r="C9" s="26" t="s">
        <v>8</v>
      </c>
      <c r="D9" s="26" t="s">
        <v>15</v>
      </c>
      <c r="E9" s="29">
        <v>5236</v>
      </c>
      <c r="F9" s="41">
        <f>Example[[#This Row],[Amount]]*'Backlog info'!$E$3</f>
        <v>1204.28</v>
      </c>
      <c r="G9" s="43">
        <f>Example[[#This Row],[VAT]]+Example[[#This Row],[Amount]]</f>
        <v>6440.28</v>
      </c>
      <c r="H9" s="25"/>
      <c r="I9" s="25"/>
      <c r="J9" s="25"/>
      <c r="K9" s="25"/>
    </row>
    <row r="10" spans="2:14" x14ac:dyDescent="0.45">
      <c r="B10" s="30" t="s">
        <v>7</v>
      </c>
      <c r="C10" s="26" t="s">
        <v>14</v>
      </c>
      <c r="D10" s="26" t="s">
        <v>19</v>
      </c>
      <c r="E10" s="28">
        <v>889</v>
      </c>
      <c r="F10" s="41">
        <f>Example[[#This Row],[Amount]]*'Backlog info'!$E$3</f>
        <v>204.47</v>
      </c>
      <c r="G10" s="43">
        <f>Example[[#This Row],[VAT]]+Example[[#This Row],[Amount]]</f>
        <v>1093.47</v>
      </c>
      <c r="H10" s="25"/>
      <c r="I10" s="62"/>
      <c r="J10" s="62"/>
      <c r="K10" s="62"/>
    </row>
    <row r="11" spans="2:14" x14ac:dyDescent="0.45">
      <c r="B11" s="30" t="s">
        <v>7</v>
      </c>
      <c r="C11" s="26" t="s">
        <v>8</v>
      </c>
      <c r="D11" s="26" t="s">
        <v>9</v>
      </c>
      <c r="E11" s="29">
        <v>2003</v>
      </c>
      <c r="F11" s="41">
        <f>Example[[#This Row],[Amount]]*'Backlog info'!$E$3</f>
        <v>460.69</v>
      </c>
      <c r="G11" s="43">
        <f>Example[[#This Row],[VAT]]+Example[[#This Row],[Amount]]</f>
        <v>2463.69</v>
      </c>
      <c r="H11" s="25"/>
      <c r="I11" s="72"/>
      <c r="J11" s="25"/>
      <c r="K11" s="73"/>
    </row>
    <row r="12" spans="2:14" x14ac:dyDescent="0.45">
      <c r="B12" s="30" t="s">
        <v>7</v>
      </c>
      <c r="C12" s="26" t="s">
        <v>8</v>
      </c>
      <c r="D12" s="26" t="s">
        <v>19</v>
      </c>
      <c r="E12" s="29">
        <v>452</v>
      </c>
      <c r="F12" s="41">
        <f>Example[[#This Row],[Amount]]*'Backlog info'!$E$3</f>
        <v>103.96000000000001</v>
      </c>
      <c r="G12" s="43">
        <f>Example[[#This Row],[VAT]]+Example[[#This Row],[Amount]]</f>
        <v>555.96</v>
      </c>
      <c r="H12" s="25"/>
    </row>
    <row r="13" spans="2:14" x14ac:dyDescent="0.45">
      <c r="B13" s="30" t="s">
        <v>7</v>
      </c>
      <c r="C13" s="26" t="s">
        <v>8</v>
      </c>
      <c r="D13" s="26" t="s">
        <v>15</v>
      </c>
      <c r="E13" s="29">
        <v>879</v>
      </c>
      <c r="F13" s="41">
        <f>Example[[#This Row],[Amount]]*'Backlog info'!$E$3</f>
        <v>202.17000000000002</v>
      </c>
      <c r="G13" s="43">
        <f>Example[[#This Row],[VAT]]+Example[[#This Row],[Amount]]</f>
        <v>1081.17</v>
      </c>
      <c r="H13" s="25"/>
      <c r="I13" s="97" t="s">
        <v>97</v>
      </c>
      <c r="J13" s="97"/>
      <c r="K13" s="97"/>
      <c r="L13" s="97"/>
    </row>
    <row r="14" spans="2:14" ht="36" customHeight="1" x14ac:dyDescent="0.45">
      <c r="B14" s="30" t="s">
        <v>16</v>
      </c>
      <c r="C14" s="26" t="s">
        <v>17</v>
      </c>
      <c r="D14" s="26" t="s">
        <v>18</v>
      </c>
      <c r="E14" s="28">
        <v>4562</v>
      </c>
      <c r="F14" s="41">
        <f>Example[[#This Row],[Amount]]*'Backlog info'!$E$3</f>
        <v>1049.26</v>
      </c>
      <c r="G14" s="43">
        <f>Example[[#This Row],[VAT]]+Example[[#This Row],[Amount]]</f>
        <v>5611.26</v>
      </c>
      <c r="H14" s="25"/>
      <c r="I14" s="81" t="s">
        <v>100</v>
      </c>
      <c r="J14" s="81"/>
      <c r="K14" s="98" t="s">
        <v>99</v>
      </c>
      <c r="L14" s="99"/>
    </row>
    <row r="15" spans="2:14" ht="20" customHeight="1" x14ac:dyDescent="0.45">
      <c r="B15" s="30" t="s">
        <v>16</v>
      </c>
      <c r="C15" s="26" t="s">
        <v>17</v>
      </c>
      <c r="D15" s="26" t="s">
        <v>12</v>
      </c>
      <c r="E15" s="28">
        <v>653</v>
      </c>
      <c r="F15" s="41">
        <f>Example[[#This Row],[Amount]]*'Backlog info'!$E$3</f>
        <v>150.19</v>
      </c>
      <c r="G15" s="43">
        <f>Example[[#This Row],[VAT]]+Example[[#This Row],[Amount]]</f>
        <v>803.19</v>
      </c>
      <c r="H15" s="25"/>
      <c r="I15" s="81" t="s">
        <v>102</v>
      </c>
      <c r="J15" s="81"/>
      <c r="K15" s="100" t="s">
        <v>99</v>
      </c>
      <c r="L15" s="99"/>
    </row>
    <row r="16" spans="2:14" ht="22.5" customHeight="1" x14ac:dyDescent="0.45">
      <c r="B16" s="30" t="s">
        <v>16</v>
      </c>
      <c r="C16" s="26" t="s">
        <v>17</v>
      </c>
      <c r="D16" s="26" t="s">
        <v>20</v>
      </c>
      <c r="E16" s="29">
        <v>965</v>
      </c>
      <c r="F16" s="41">
        <f>Example[[#This Row],[Amount]]*'Backlog info'!$E$3</f>
        <v>221.95000000000002</v>
      </c>
      <c r="G16" s="43">
        <f>Example[[#This Row],[VAT]]+Example[[#This Row],[Amount]]</f>
        <v>1186.95</v>
      </c>
      <c r="H16" s="25"/>
      <c r="I16" s="81" t="s">
        <v>105</v>
      </c>
      <c r="J16" s="81"/>
      <c r="K16" s="100" t="s">
        <v>103</v>
      </c>
      <c r="L16" s="99"/>
    </row>
    <row r="17" spans="2:12" ht="22.5" customHeight="1" x14ac:dyDescent="0.45">
      <c r="B17" s="30" t="s">
        <v>16</v>
      </c>
      <c r="C17" s="26" t="s">
        <v>14</v>
      </c>
      <c r="D17" s="26" t="s">
        <v>15</v>
      </c>
      <c r="E17" s="29">
        <v>1200</v>
      </c>
      <c r="F17" s="41">
        <f>Example[[#This Row],[Amount]]*'Backlog info'!$E$3</f>
        <v>276</v>
      </c>
      <c r="G17" s="43">
        <f>Example[[#This Row],[VAT]]+Example[[#This Row],[Amount]]</f>
        <v>1476</v>
      </c>
      <c r="H17" s="25"/>
      <c r="I17" s="81" t="s">
        <v>98</v>
      </c>
      <c r="J17" s="81"/>
      <c r="K17" s="100" t="s">
        <v>104</v>
      </c>
      <c r="L17" s="99"/>
    </row>
    <row r="18" spans="2:12" x14ac:dyDescent="0.45">
      <c r="B18" s="30" t="s">
        <v>16</v>
      </c>
      <c r="C18" s="26" t="s">
        <v>17</v>
      </c>
      <c r="D18" s="26" t="s">
        <v>18</v>
      </c>
      <c r="E18" s="29">
        <v>1500</v>
      </c>
      <c r="F18" s="41">
        <f>Example[[#This Row],[Amount]]*'Backlog info'!$E$3</f>
        <v>345</v>
      </c>
      <c r="G18" s="43">
        <f>Example[[#This Row],[VAT]]+Example[[#This Row],[Amount]]</f>
        <v>1845</v>
      </c>
      <c r="H18" s="25"/>
      <c r="I18" s="81" t="s">
        <v>101</v>
      </c>
      <c r="J18" s="81"/>
      <c r="K18" s="100" t="s">
        <v>108</v>
      </c>
      <c r="L18" s="99"/>
    </row>
    <row r="19" spans="2:12" x14ac:dyDescent="0.45">
      <c r="B19" s="30" t="s">
        <v>16</v>
      </c>
      <c r="C19" s="26" t="s">
        <v>17</v>
      </c>
      <c r="D19" s="26" t="s">
        <v>12</v>
      </c>
      <c r="E19" s="29">
        <v>463</v>
      </c>
      <c r="F19" s="41">
        <f>Example[[#This Row],[Amount]]*'Backlog info'!$E$3</f>
        <v>106.49000000000001</v>
      </c>
      <c r="G19" s="43">
        <f>Example[[#This Row],[VAT]]+Example[[#This Row],[Amount]]</f>
        <v>569.49</v>
      </c>
      <c r="H19" s="25"/>
      <c r="I19" s="81" t="s">
        <v>107</v>
      </c>
      <c r="J19" s="81"/>
      <c r="K19" s="100" t="s">
        <v>128</v>
      </c>
      <c r="L19" s="99"/>
    </row>
    <row r="20" spans="2:12" ht="30.5" customHeight="1" x14ac:dyDescent="0.45">
      <c r="B20" s="30" t="s">
        <v>10</v>
      </c>
      <c r="C20" s="26" t="s">
        <v>11</v>
      </c>
      <c r="D20" s="26" t="s">
        <v>12</v>
      </c>
      <c r="E20" s="28">
        <v>1320</v>
      </c>
      <c r="F20" s="41">
        <f>Example[[#This Row],[Amount]]*'Backlog info'!$E$3</f>
        <v>303.60000000000002</v>
      </c>
      <c r="G20" s="43">
        <f>Example[[#This Row],[VAT]]+Example[[#This Row],[Amount]]</f>
        <v>1623.6</v>
      </c>
      <c r="H20" s="25"/>
    </row>
    <row r="21" spans="2:12" x14ac:dyDescent="0.45">
      <c r="B21" s="30" t="s">
        <v>10</v>
      </c>
      <c r="C21" s="26" t="s">
        <v>11</v>
      </c>
      <c r="D21" s="26" t="s">
        <v>20</v>
      </c>
      <c r="E21" s="28">
        <v>1459</v>
      </c>
      <c r="F21" s="41">
        <f>Example[[#This Row],[Amount]]*'Backlog info'!$E$3</f>
        <v>335.57</v>
      </c>
      <c r="G21" s="43">
        <f>Example[[#This Row],[VAT]]+Example[[#This Row],[Amount]]</f>
        <v>1794.57</v>
      </c>
      <c r="H21" s="25"/>
    </row>
    <row r="22" spans="2:12" ht="23.5" thickBot="1" x14ac:dyDescent="0.55000000000000004">
      <c r="B22" s="30" t="s">
        <v>10</v>
      </c>
      <c r="C22" s="26" t="s">
        <v>14</v>
      </c>
      <c r="D22" s="26" t="s">
        <v>9</v>
      </c>
      <c r="E22" s="28">
        <v>852</v>
      </c>
      <c r="F22" s="41">
        <f>Example[[#This Row],[Amount]]*'Backlog info'!$E$3</f>
        <v>195.96</v>
      </c>
      <c r="G22" s="43">
        <f>Example[[#This Row],[VAT]]+Example[[#This Row],[Amount]]</f>
        <v>1047.96</v>
      </c>
      <c r="H22" s="25"/>
      <c r="I22" s="95" t="s">
        <v>106</v>
      </c>
      <c r="J22" s="96"/>
      <c r="K22" s="96"/>
      <c r="L22" s="96"/>
    </row>
    <row r="23" spans="2:12" ht="30" customHeight="1" x14ac:dyDescent="0.45">
      <c r="B23" s="30" t="s">
        <v>10</v>
      </c>
      <c r="C23" s="26" t="s">
        <v>11</v>
      </c>
      <c r="D23" s="26" t="s">
        <v>18</v>
      </c>
      <c r="E23" s="29">
        <v>423</v>
      </c>
      <c r="F23" s="41">
        <f>Example[[#This Row],[Amount]]*'Backlog info'!$E$3</f>
        <v>97.29</v>
      </c>
      <c r="G23" s="43">
        <f>Example[[#This Row],[VAT]]+Example[[#This Row],[Amount]]</f>
        <v>520.29</v>
      </c>
      <c r="H23" s="25"/>
      <c r="I23" s="102" t="s">
        <v>93</v>
      </c>
      <c r="J23" s="103"/>
      <c r="K23" s="103"/>
      <c r="L23" s="104"/>
    </row>
    <row r="24" spans="2:12" ht="18" customHeight="1" x14ac:dyDescent="0.45">
      <c r="B24" s="30" t="s">
        <v>10</v>
      </c>
      <c r="C24" s="26" t="s">
        <v>11</v>
      </c>
      <c r="D24" s="26" t="s">
        <v>12</v>
      </c>
      <c r="E24" s="29">
        <v>2563</v>
      </c>
      <c r="F24" s="41">
        <f>Example[[#This Row],[Amount]]*'Backlog info'!$E$3</f>
        <v>589.49</v>
      </c>
      <c r="G24" s="43">
        <f>Example[[#This Row],[VAT]]+Example[[#This Row],[Amount]]</f>
        <v>3152.49</v>
      </c>
      <c r="H24" s="25"/>
      <c r="I24" s="90" t="s">
        <v>94</v>
      </c>
      <c r="J24" s="91"/>
      <c r="K24" s="91"/>
      <c r="L24" s="92"/>
    </row>
    <row r="25" spans="2:12" x14ac:dyDescent="0.45">
      <c r="B25" s="30" t="s">
        <v>10</v>
      </c>
      <c r="C25" s="26" t="s">
        <v>11</v>
      </c>
      <c r="D25" s="26" t="s">
        <v>20</v>
      </c>
      <c r="E25" s="29">
        <v>360</v>
      </c>
      <c r="F25" s="41">
        <f>Example[[#This Row],[Amount]]*'Backlog info'!$E$3</f>
        <v>82.8</v>
      </c>
      <c r="G25" s="43">
        <f>Example[[#This Row],[VAT]]+Example[[#This Row],[Amount]]</f>
        <v>442.8</v>
      </c>
      <c r="H25" s="25"/>
      <c r="I25" s="90" t="s">
        <v>95</v>
      </c>
      <c r="J25" s="91"/>
      <c r="K25" s="91"/>
      <c r="L25" s="92"/>
    </row>
    <row r="26" spans="2:12" ht="23" thickBot="1" x14ac:dyDescent="0.5">
      <c r="B26" s="31" t="s">
        <v>10</v>
      </c>
      <c r="C26" s="32" t="s">
        <v>11</v>
      </c>
      <c r="D26" s="32" t="s">
        <v>18</v>
      </c>
      <c r="E26" s="33">
        <v>965</v>
      </c>
      <c r="F26" s="42">
        <f>Example[[#This Row],[Amount]]*'Backlog info'!$E$3</f>
        <v>221.95000000000002</v>
      </c>
      <c r="G26" s="45">
        <f>Example[[#This Row],[VAT]]+Example[[#This Row],[Amount]]</f>
        <v>1186.95</v>
      </c>
      <c r="H26" s="25"/>
      <c r="I26" s="51" t="s">
        <v>96</v>
      </c>
      <c r="J26" s="52"/>
      <c r="K26" s="52"/>
      <c r="L26" s="53"/>
    </row>
    <row r="27" spans="2:12" x14ac:dyDescent="0.45">
      <c r="B27" s="69" t="s">
        <v>80</v>
      </c>
      <c r="C27" s="70"/>
      <c r="D27" s="70"/>
      <c r="E27" s="33"/>
      <c r="F27" s="42"/>
      <c r="G27" s="71">
        <f>SUBTOTAL(109,Example[Total])</f>
        <v>43204.979999999996</v>
      </c>
    </row>
  </sheetData>
  <mergeCells count="19">
    <mergeCell ref="I16:J16"/>
    <mergeCell ref="B2:E2"/>
    <mergeCell ref="I23:L23"/>
    <mergeCell ref="I24:L24"/>
    <mergeCell ref="I25:L25"/>
    <mergeCell ref="I3:L3"/>
    <mergeCell ref="I22:L22"/>
    <mergeCell ref="I13:L13"/>
    <mergeCell ref="I17:J17"/>
    <mergeCell ref="K14:L14"/>
    <mergeCell ref="K18:L18"/>
    <mergeCell ref="K15:L15"/>
    <mergeCell ref="K19:L19"/>
    <mergeCell ref="K16:L16"/>
    <mergeCell ref="K17:L17"/>
    <mergeCell ref="I14:J14"/>
    <mergeCell ref="I18:J18"/>
    <mergeCell ref="I19:J19"/>
    <mergeCell ref="I15:J15"/>
  </mergeCell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73D9AF61-94EF-4D8E-B76D-2CE68104EB9B}">
          <x14:formula1>
            <xm:f>'Backlog info'!$B$3:$B$6</xm:f>
          </x14:formula1>
          <xm:sqref>I11 I5:I8</xm:sqref>
        </x14:dataValidation>
        <x14:dataValidation type="list" allowBlank="1" showInputMessage="1" showErrorMessage="1" xr:uid="{AA90CD25-7BC4-4A73-8E45-E8E4268EF131}">
          <x14:formula1>
            <xm:f>'Backlog info'!$D$3:$D$8</xm:f>
          </x14:formula1>
          <xm:sqref>J11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BB530-44B9-46F0-A245-D5658F3BB57A}">
  <sheetPr>
    <tabColor rgb="FF00BEDC"/>
  </sheetPr>
  <dimension ref="B2:P30"/>
  <sheetViews>
    <sheetView workbookViewId="0">
      <selection activeCell="I35" sqref="I35"/>
    </sheetView>
  </sheetViews>
  <sheetFormatPr defaultColWidth="8.7265625" defaultRowHeight="14.5" x14ac:dyDescent="0.35"/>
  <cols>
    <col min="1" max="1" width="4.08984375" style="1" customWidth="1"/>
    <col min="2" max="2" width="32.90625" style="1" customWidth="1"/>
    <col min="3" max="5" width="8.7265625" style="1"/>
    <col min="6" max="6" width="17.90625" style="1" customWidth="1"/>
    <col min="7" max="7" width="41.1796875" style="1" customWidth="1"/>
    <col min="8" max="16384" width="8.7265625" style="1"/>
  </cols>
  <sheetData>
    <row r="2" spans="2:16" ht="25" x14ac:dyDescent="0.5">
      <c r="B2" s="88" t="s">
        <v>111</v>
      </c>
      <c r="C2" s="89"/>
      <c r="D2" s="89"/>
      <c r="E2" s="89"/>
      <c r="F2" s="89"/>
      <c r="G2" s="89"/>
    </row>
    <row r="4" spans="2:16" ht="18" x14ac:dyDescent="0.4">
      <c r="F4" s="105" t="s">
        <v>112</v>
      </c>
      <c r="G4" s="106"/>
    </row>
    <row r="5" spans="2:16" ht="70.5" x14ac:dyDescent="0.35">
      <c r="F5" s="59" t="s">
        <v>113</v>
      </c>
      <c r="G5" s="19" t="s">
        <v>114</v>
      </c>
    </row>
    <row r="6" spans="2:16" ht="14" customHeight="1" x14ac:dyDescent="0.35">
      <c r="F6" s="20" t="s">
        <v>115</v>
      </c>
      <c r="G6" s="9" t="s">
        <v>118</v>
      </c>
    </row>
    <row r="7" spans="2:16" x14ac:dyDescent="0.35">
      <c r="F7" s="20" t="s">
        <v>116</v>
      </c>
      <c r="G7" s="9" t="s">
        <v>117</v>
      </c>
    </row>
    <row r="9" spans="2:16" ht="28" customHeight="1" x14ac:dyDescent="0.4">
      <c r="F9" s="107" t="s">
        <v>119</v>
      </c>
      <c r="G9" s="107"/>
      <c r="H9" s="3"/>
      <c r="I9" s="3"/>
      <c r="J9" s="3"/>
      <c r="K9" s="3"/>
      <c r="L9" s="3"/>
    </row>
    <row r="10" spans="2:16" x14ac:dyDescent="0.35">
      <c r="F10" s="3"/>
      <c r="G10" s="3"/>
      <c r="H10" s="3"/>
      <c r="I10" s="3"/>
      <c r="J10" s="3"/>
      <c r="K10" s="3"/>
      <c r="L10" s="3"/>
    </row>
    <row r="11" spans="2:16" x14ac:dyDescent="0.35">
      <c r="F11" s="60" t="s">
        <v>121</v>
      </c>
      <c r="G11" s="3"/>
      <c r="H11" s="3"/>
      <c r="I11" s="3"/>
      <c r="J11" s="3"/>
      <c r="K11" s="3"/>
      <c r="L11" s="3"/>
    </row>
    <row r="12" spans="2:16" x14ac:dyDescent="0.35">
      <c r="F12" s="3" t="s">
        <v>120</v>
      </c>
      <c r="G12" s="3"/>
      <c r="H12" s="3"/>
      <c r="I12" s="3"/>
      <c r="J12" s="3"/>
      <c r="K12" s="3"/>
      <c r="L12" s="3"/>
    </row>
    <row r="13" spans="2:16" ht="14.5" customHeight="1" x14ac:dyDescent="0.35">
      <c r="F13" s="3" t="s">
        <v>124</v>
      </c>
      <c r="G13" s="3"/>
      <c r="H13" s="3"/>
      <c r="I13" s="3"/>
      <c r="J13" s="3"/>
      <c r="K13" s="3"/>
      <c r="L13" s="3"/>
    </row>
    <row r="14" spans="2:16" x14ac:dyDescent="0.35">
      <c r="F14" s="3"/>
      <c r="G14" s="3"/>
      <c r="H14" s="3"/>
      <c r="I14" s="3"/>
      <c r="J14" s="3"/>
      <c r="K14" s="3"/>
      <c r="L14" s="3"/>
    </row>
    <row r="15" spans="2:16" x14ac:dyDescent="0.35">
      <c r="F15" s="3"/>
      <c r="G15" s="3"/>
      <c r="H15" s="3"/>
      <c r="I15" s="76"/>
      <c r="J15" s="76"/>
      <c r="K15" s="76"/>
      <c r="L15" s="76"/>
      <c r="M15" s="77"/>
      <c r="N15" s="77"/>
      <c r="O15" s="77"/>
      <c r="P15" s="77"/>
    </row>
    <row r="16" spans="2:16" ht="14.5" customHeight="1" x14ac:dyDescent="0.35">
      <c r="F16" s="3"/>
      <c r="G16" s="3"/>
      <c r="H16" s="3"/>
      <c r="I16" s="76"/>
      <c r="J16" s="76"/>
      <c r="K16" s="76"/>
      <c r="L16" s="76"/>
      <c r="M16" s="77"/>
      <c r="N16" s="77"/>
      <c r="O16" s="77"/>
      <c r="P16" s="77"/>
    </row>
    <row r="17" spans="6:16" x14ac:dyDescent="0.35">
      <c r="F17" s="3"/>
      <c r="G17" s="3"/>
      <c r="H17" s="3"/>
      <c r="I17" s="76"/>
      <c r="J17" s="76"/>
      <c r="K17" s="76"/>
      <c r="L17" s="76"/>
      <c r="M17" s="77"/>
      <c r="N17" s="77"/>
      <c r="O17" s="77"/>
      <c r="P17" s="77"/>
    </row>
    <row r="18" spans="6:16" x14ac:dyDescent="0.35">
      <c r="F18" s="3"/>
      <c r="G18" s="3"/>
      <c r="H18" s="3"/>
      <c r="I18" s="76"/>
      <c r="J18" s="76"/>
      <c r="K18" s="76"/>
      <c r="L18" s="76"/>
      <c r="M18" s="77"/>
      <c r="N18" s="77"/>
      <c r="O18" s="77"/>
      <c r="P18" s="77"/>
    </row>
    <row r="19" spans="6:16" x14ac:dyDescent="0.35">
      <c r="F19" s="3"/>
      <c r="G19" s="3"/>
      <c r="H19" s="3"/>
      <c r="I19" s="76"/>
      <c r="J19" s="76"/>
      <c r="K19" s="76"/>
      <c r="L19" s="76"/>
      <c r="M19" s="77"/>
      <c r="N19" s="77"/>
      <c r="O19" s="77"/>
      <c r="P19" s="77"/>
    </row>
    <row r="20" spans="6:16" x14ac:dyDescent="0.35">
      <c r="F20" s="3"/>
      <c r="G20" s="3"/>
      <c r="H20" s="3"/>
      <c r="I20" s="76"/>
      <c r="J20" s="76"/>
      <c r="K20" s="76"/>
      <c r="L20" s="76"/>
      <c r="M20" s="77"/>
      <c r="N20" s="77"/>
      <c r="O20" s="77"/>
      <c r="P20" s="77"/>
    </row>
    <row r="21" spans="6:16" x14ac:dyDescent="0.35">
      <c r="F21" s="3"/>
      <c r="G21" s="3"/>
      <c r="H21" s="3"/>
      <c r="I21" s="76"/>
      <c r="J21" s="76"/>
      <c r="K21" s="76"/>
      <c r="L21" s="76"/>
      <c r="M21" s="77"/>
      <c r="N21" s="77"/>
      <c r="O21" s="77"/>
      <c r="P21" s="77"/>
    </row>
    <row r="22" spans="6:16" x14ac:dyDescent="0.35">
      <c r="F22" s="3"/>
      <c r="G22" s="3"/>
      <c r="H22" s="3"/>
      <c r="I22" s="76"/>
      <c r="J22" s="76"/>
      <c r="K22" s="76"/>
      <c r="L22" s="76"/>
      <c r="M22" s="77"/>
      <c r="N22" s="77"/>
      <c r="O22" s="77"/>
      <c r="P22" s="77"/>
    </row>
    <row r="23" spans="6:16" ht="18.5" customHeight="1" x14ac:dyDescent="0.35">
      <c r="F23" s="60" t="s">
        <v>122</v>
      </c>
      <c r="G23" s="3"/>
      <c r="H23" s="3"/>
      <c r="I23" s="3"/>
      <c r="J23" s="3"/>
      <c r="K23" s="3"/>
      <c r="L23" s="3"/>
    </row>
    <row r="24" spans="6:16" ht="14.5" customHeight="1" x14ac:dyDescent="0.35">
      <c r="F24" s="3" t="s">
        <v>123</v>
      </c>
      <c r="G24" s="3"/>
      <c r="H24" s="3"/>
      <c r="I24" s="3"/>
      <c r="J24" s="3"/>
      <c r="K24" s="3"/>
      <c r="L24" s="3"/>
    </row>
    <row r="25" spans="6:16" ht="32" customHeight="1" x14ac:dyDescent="0.35">
      <c r="F25" s="108" t="s">
        <v>125</v>
      </c>
      <c r="G25" s="108"/>
      <c r="H25" s="3"/>
      <c r="I25" s="3"/>
      <c r="J25" s="3"/>
      <c r="K25" s="3"/>
      <c r="L25" s="3"/>
    </row>
    <row r="26" spans="6:16" ht="14.5" customHeight="1" x14ac:dyDescent="0.35">
      <c r="F26" s="61" t="s">
        <v>126</v>
      </c>
      <c r="G26" s="3"/>
      <c r="H26" s="3"/>
      <c r="I26" s="3"/>
      <c r="J26" s="3"/>
      <c r="K26" s="3"/>
      <c r="L26" s="3"/>
    </row>
    <row r="27" spans="6:16" x14ac:dyDescent="0.35">
      <c r="F27" s="3"/>
      <c r="G27" s="3"/>
      <c r="H27" s="3"/>
      <c r="I27" s="3"/>
      <c r="J27" s="3"/>
      <c r="K27" s="3"/>
      <c r="L27" s="3"/>
    </row>
    <row r="28" spans="6:16" ht="14.5" customHeight="1" x14ac:dyDescent="0.35"/>
    <row r="30" spans="6:16" ht="15" customHeight="1" x14ac:dyDescent="0.35"/>
  </sheetData>
  <mergeCells count="4">
    <mergeCell ref="B2:G2"/>
    <mergeCell ref="F4:G4"/>
    <mergeCell ref="F9:G9"/>
    <mergeCell ref="F25:G25"/>
  </mergeCells>
  <hyperlinks>
    <hyperlink ref="F26" r:id="rId1" xr:uid="{074E3F8A-7986-4D43-8A7B-25C9A64297B7}"/>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4C69A-A7CE-4CA1-9C40-9ADD2DF09FE9}">
  <dimension ref="B2:E8"/>
  <sheetViews>
    <sheetView workbookViewId="0">
      <selection activeCell="E3" sqref="E3"/>
    </sheetView>
  </sheetViews>
  <sheetFormatPr defaultColWidth="8.7265625" defaultRowHeight="14.5" x14ac:dyDescent="0.35"/>
  <cols>
    <col min="3" max="3" width="16" customWidth="1"/>
    <col min="4" max="4" width="11.81640625" customWidth="1"/>
  </cols>
  <sheetData>
    <row r="2" spans="2:5" x14ac:dyDescent="0.35">
      <c r="B2" s="39" t="s">
        <v>3</v>
      </c>
      <c r="C2" s="39" t="s">
        <v>4</v>
      </c>
      <c r="D2" s="39" t="s">
        <v>5</v>
      </c>
      <c r="E2" s="39" t="s">
        <v>81</v>
      </c>
    </row>
    <row r="3" spans="2:5" x14ac:dyDescent="0.35">
      <c r="B3" t="s">
        <v>13</v>
      </c>
      <c r="C3" t="s">
        <v>14</v>
      </c>
      <c r="D3" t="s">
        <v>18</v>
      </c>
      <c r="E3" s="40">
        <v>0.23</v>
      </c>
    </row>
    <row r="4" spans="2:5" x14ac:dyDescent="0.35">
      <c r="B4" t="s">
        <v>7</v>
      </c>
      <c r="C4" t="s">
        <v>17</v>
      </c>
      <c r="D4" t="s">
        <v>20</v>
      </c>
    </row>
    <row r="5" spans="2:5" x14ac:dyDescent="0.35">
      <c r="B5" t="s">
        <v>16</v>
      </c>
      <c r="C5" t="s">
        <v>11</v>
      </c>
      <c r="D5" t="s">
        <v>19</v>
      </c>
    </row>
    <row r="6" spans="2:5" x14ac:dyDescent="0.35">
      <c r="B6" t="s">
        <v>10</v>
      </c>
      <c r="C6" t="s">
        <v>8</v>
      </c>
      <c r="D6" t="s">
        <v>85</v>
      </c>
    </row>
    <row r="7" spans="2:5" x14ac:dyDescent="0.35">
      <c r="D7" t="s">
        <v>9</v>
      </c>
    </row>
    <row r="8" spans="2:5" x14ac:dyDescent="0.35">
      <c r="D8" t="s">
        <v>15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54647971282E4E954BB7AB7AFFB162" ma:contentTypeVersion="18" ma:contentTypeDescription="Create a new document." ma:contentTypeScope="" ma:versionID="67c839dc8111df4c11cd57dea0ddecc6">
  <xsd:schema xmlns:xsd="http://www.w3.org/2001/XMLSchema" xmlns:xs="http://www.w3.org/2001/XMLSchema" xmlns:p="http://schemas.microsoft.com/office/2006/metadata/properties" xmlns:ns1="http://schemas.microsoft.com/sharepoint/v3" xmlns:ns2="deb41083-1695-4aa1-9a0a-c5bb36e947da" xmlns:ns3="64494892-6456-45cf-a0bc-d3af59c6cc50" xmlns:ns4="56810815-8df0-4f10-8da7-34164765fbe3" targetNamespace="http://schemas.microsoft.com/office/2006/metadata/properties" ma:root="true" ma:fieldsID="d16f5b3f94636d06da55f66bedb23dc2" ns1:_="" ns2:_="" ns3:_="" ns4:_="">
    <xsd:import namespace="http://schemas.microsoft.com/sharepoint/v3"/>
    <xsd:import namespace="deb41083-1695-4aa1-9a0a-c5bb36e947da"/>
    <xsd:import namespace="64494892-6456-45cf-a0bc-d3af59c6cc50"/>
    <xsd:import namespace="56810815-8df0-4f10-8da7-34164765fb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lcf76f155ced4ddcb4097134ff3c332f" minOccurs="0"/>
                <xsd:element ref="ns4:TaxCatchAll"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b41083-1695-4aa1-9a0a-c5bb36e947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63edab7-d5f1-4c02-989a-0e8ed7c6c3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4494892-6456-45cf-a0bc-d3af59c6cc5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810815-8df0-4f10-8da7-34164765fbe3"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2e78d36a-caaf-4915-8a21-73fb2078d146}" ma:internalName="TaxCatchAll" ma:showField="CatchAllData" ma:web="64494892-6456-45cf-a0bc-d3af59c6cc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56810815-8df0-4f10-8da7-34164765fbe3" xsi:nil="true"/>
    <lcf76f155ced4ddcb4097134ff3c332f xmlns="deb41083-1695-4aa1-9a0a-c5bb36e947da">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608D3B04-578E-4378-BD99-63331C2F06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eb41083-1695-4aa1-9a0a-c5bb36e947da"/>
    <ds:schemaRef ds:uri="64494892-6456-45cf-a0bc-d3af59c6cc50"/>
    <ds:schemaRef ds:uri="56810815-8df0-4f10-8da7-34164765fb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63FB8C-B17F-4C3D-871A-B22AFABBFC55}">
  <ds:schemaRefs>
    <ds:schemaRef ds:uri="http://schemas.microsoft.com/sharepoint/v3/contenttype/forms"/>
  </ds:schemaRefs>
</ds:datastoreItem>
</file>

<file path=customXml/itemProps3.xml><?xml version="1.0" encoding="utf-8"?>
<ds:datastoreItem xmlns:ds="http://schemas.openxmlformats.org/officeDocument/2006/customXml" ds:itemID="{22BAB64D-BC88-4DB1-AFBC-4BD59CA16B92}">
  <ds:schemaRefs>
    <ds:schemaRef ds:uri="http://schemas.microsoft.com/office/2006/metadata/properties"/>
    <ds:schemaRef ds:uri="http://purl.org/dc/elements/1.1/"/>
    <ds:schemaRef ds:uri="deb41083-1695-4aa1-9a0a-c5bb36e947da"/>
    <ds:schemaRef ds:uri="http://schemas.microsoft.com/office/2006/documentManagement/types"/>
    <ds:schemaRef ds:uri="http://purl.org/dc/terms/"/>
    <ds:schemaRef ds:uri="http://purl.org/dc/dcmitype/"/>
    <ds:schemaRef ds:uri="56810815-8df0-4f10-8da7-34164765fbe3"/>
    <ds:schemaRef ds:uri="http://schemas.microsoft.com/office/infopath/2007/PartnerControls"/>
    <ds:schemaRef ds:uri="http://schemas.openxmlformats.org/package/2006/metadata/core-properties"/>
    <ds:schemaRef ds:uri="64494892-6456-45cf-a0bc-d3af59c6cc50"/>
    <ds:schemaRef ds:uri="http://schemas.microsoft.com/sharepoint/v3"/>
    <ds:schemaRef ds:uri="http://www.w3.org/XML/1998/namespace"/>
  </ds:schemaRefs>
</ds:datastoreItem>
</file>

<file path=docMetadata/LabelInfo.xml><?xml version="1.0" encoding="utf-8"?>
<clbl:labelList xmlns:clbl="http://schemas.microsoft.com/office/2020/mipLabelMetadata">
  <clbl:label id="{9d258917-277f-42cd-a3cd-14c4e9ee58bc}" enabled="1" method="Standard" siteId="{38ae3bcd-9579-4fd4-adda-b42e1495d55a}"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Agenda</vt:lpstr>
      <vt:lpstr>Tips </vt:lpstr>
      <vt:lpstr>Data editing</vt:lpstr>
      <vt:lpstr>Tables</vt:lpstr>
      <vt:lpstr>Functions</vt:lpstr>
      <vt:lpstr>Sharing</vt:lpstr>
      <vt:lpstr>Backlog 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Nevalainen, Netta (ext) (SFS IT&amp;CYS CWS)</dc:creator>
  <cp:lastModifiedBy>Hexberg, Francine (SFS PS-AM COS ELTI)</cp:lastModifiedBy>
  <cp:lastPrinted>2023-03-20T14:43:05Z</cp:lastPrinted>
  <dcterms:created xsi:type="dcterms:W3CDTF">2023-02-23T11:08:18Z</dcterms:created>
  <dcterms:modified xsi:type="dcterms:W3CDTF">2023-12-20T15:57:09Z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0x0101007154647971282E4E954BB7AB7AFFB162</vt:lpwstr>
  </property>
  <property fmtid="{D5CDD505-2E9C-101B-9397-08002B2CF9AE}" pid="3" name="MediaServiceImageTags">
    <vt:lpwstr/>
  </property>
  <property fmtid="{D5CDD505-2E9C-101B-9397-08002B2CF9AE}" pid="4" name="MSIP_Label_9d258917-277f-42cd-a3cd-14c4e9ee58bc_Enabled">
    <vt:lpwstr>true</vt:lpwstr>
  </property>
  <property fmtid="{D5CDD505-2E9C-101B-9397-08002B2CF9AE}" pid="5" name="MSIP_Label_9d258917-277f-42cd-a3cd-14c4e9ee58bc_SetDate">
    <vt:lpwstr>2023-06-26T15:50:16Z</vt:lpwstr>
  </property>
  <property fmtid="{D5CDD505-2E9C-101B-9397-08002B2CF9AE}" pid="6" name="MSIP_Label_9d258917-277f-42cd-a3cd-14c4e9ee58bc_Method">
    <vt:lpwstr>Standard</vt:lpwstr>
  </property>
  <property fmtid="{D5CDD505-2E9C-101B-9397-08002B2CF9AE}" pid="7" name="MSIP_Label_9d258917-277f-42cd-a3cd-14c4e9ee58bc_Name">
    <vt:lpwstr>restricted</vt:lpwstr>
  </property>
  <property fmtid="{D5CDD505-2E9C-101B-9397-08002B2CF9AE}" pid="8" name="MSIP_Label_9d258917-277f-42cd-a3cd-14c4e9ee58bc_SiteId">
    <vt:lpwstr>38ae3bcd-9579-4fd4-adda-b42e1495d55a</vt:lpwstr>
  </property>
  <property fmtid="{D5CDD505-2E9C-101B-9397-08002B2CF9AE}" pid="9" name="MSIP_Label_9d258917-277f-42cd-a3cd-14c4e9ee58bc_ActionId">
    <vt:lpwstr>3e0e60bd-e805-43c0-ba2d-90ad38dc2320</vt:lpwstr>
  </property>
  <property fmtid="{D5CDD505-2E9C-101B-9397-08002B2CF9AE}" pid="10" name="MSIP_Label_9d258917-277f-42cd-a3cd-14c4e9ee58bc_ContentBits">
    <vt:lpwstr>0</vt:lpwstr>
  </property>
  <property fmtid="{D5CDD505-2E9C-101B-9397-08002B2CF9AE}" pid="11" name="Document_Confidentiality">
    <vt:lpwstr>Restricted</vt:lpwstr>
  </property>
  <property fmtid="{D5CDD505-2E9C-101B-9397-08002B2CF9AE}" pid="12" name="_AdHocReviewCycleID">
    <vt:i4>1344223383</vt:i4>
  </property>
  <property fmtid="{D5CDD505-2E9C-101B-9397-08002B2CF9AE}" pid="13" name="_NewReviewCycle">
    <vt:lpwstr/>
  </property>
  <property fmtid="{D5CDD505-2E9C-101B-9397-08002B2CF9AE}" pid="14" name="_EmailSubject">
    <vt:lpwstr>Recordings and presentations for Digi Skills in the Workplace</vt:lpwstr>
  </property>
  <property fmtid="{D5CDD505-2E9C-101B-9397-08002B2CF9AE}" pid="15" name="_AuthorEmail">
    <vt:lpwstr>tahisha.adams-bradford@siemens.com</vt:lpwstr>
  </property>
  <property fmtid="{D5CDD505-2E9C-101B-9397-08002B2CF9AE}" pid="16" name="_AuthorEmailDisplayName">
    <vt:lpwstr>Adams-Bradford, Tahisha (SFS PS-AM COS ELTI)</vt:lpwstr>
  </property>
  <property fmtid="{D5CDD505-2E9C-101B-9397-08002B2CF9AE}" pid="17" name="_ReviewingToolsShownOnce">
    <vt:lpwstr/>
  </property>
</Properties>
</file>